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Academic Division\Planning &amp; Statistics\Student Statistics\Examination Results Statistics\Examination Results Statistics 2017\"/>
    </mc:Choice>
  </mc:AlternateContent>
  <bookViews>
    <workbookView xWindow="0" yWindow="0" windowWidth="19200" windowHeight="5790" tabRatio="946"/>
  </bookViews>
  <sheets>
    <sheet name="Contents" sheetId="46" r:id="rId1"/>
    <sheet name="Time series N &amp; % of firsts" sheetId="33" r:id="rId2"/>
    <sheet name="CLS Tripos N" sheetId="15" r:id="rId3"/>
    <sheet name="CLS Tripos %" sheetId="34" r:id="rId4"/>
    <sheet name="CLS Tripos % of gender" sheetId="47" r:id="rId5"/>
    <sheet name="CLS Prelim other N" sheetId="35" r:id="rId6"/>
    <sheet name="CLS Prelim other %" sheetId="36" r:id="rId7"/>
    <sheet name="CLS Prelim other % by gender" sheetId="48" r:id="rId8"/>
    <sheet name="All CLS by subject N" sheetId="37" r:id="rId9"/>
    <sheet name="All CLS by subject %" sheetId="38" r:id="rId10"/>
    <sheet name="All CLS by subject % by gender" sheetId="49" r:id="rId11"/>
    <sheet name="NCL Tripos N" sheetId="39" r:id="rId12"/>
    <sheet name="NCL Tripos %" sheetId="40" r:id="rId13"/>
    <sheet name="NCL Tripos % by gender" sheetId="50" r:id="rId14"/>
    <sheet name="NCL Prelim other N" sheetId="41" r:id="rId15"/>
    <sheet name="NCL Prelim other %" sheetId="42" r:id="rId16"/>
    <sheet name="NCL Prelim other % by gender" sheetId="51" r:id="rId17"/>
    <sheet name="Final Med Vet N" sheetId="43" r:id="rId18"/>
    <sheet name="Final Med Vet %" sheetId="44" r:id="rId19"/>
    <sheet name="Final Med Vet % by gender" sheetId="53" r:id="rId20"/>
    <sheet name="DDH abroad N &amp; %" sheetId="45" r:id="rId21"/>
    <sheet name="CLS Tripos by college N" sheetId="1" r:id="rId22"/>
    <sheet name="CLS Tripos by college %" sheetId="2" r:id="rId23"/>
    <sheet name="CLS Tripos by college % by gen" sheetId="54" r:id="rId24"/>
    <sheet name="CLS Prelim other by college N" sheetId="3" r:id="rId25"/>
    <sheet name="CLS Prelim other by college %" sheetId="4" r:id="rId26"/>
    <sheet name="CLS Prelim other by coll % by g" sheetId="55" r:id="rId27"/>
    <sheet name="All CLS by college N" sheetId="5" r:id="rId28"/>
    <sheet name="All CLS by college %" sheetId="6" r:id="rId29"/>
    <sheet name="All CLS by college % by gender" sheetId="56" r:id="rId30"/>
    <sheet name="NCL Tripos by college N" sheetId="7" r:id="rId31"/>
    <sheet name="NCL Tripos by college %" sheetId="8" r:id="rId32"/>
    <sheet name="NCL Tripos by college % by gen" sheetId="57" r:id="rId33"/>
    <sheet name="NCL Prelim other by college N" sheetId="9" r:id="rId34"/>
    <sheet name="NCL Prelim other by college %" sheetId="10" r:id="rId35"/>
    <sheet name="NCL Prelim other by college gen" sheetId="58" r:id="rId36"/>
    <sheet name="Final Med Vet by college N" sheetId="11" r:id="rId37"/>
    <sheet name="Final Med Vet by college %" sheetId="12" r:id="rId38"/>
    <sheet name="Final Med Vet by college % by g" sheetId="59" r:id="rId39"/>
    <sheet name="DDH abroad by college N &amp; %" sheetId="13" r:id="rId40"/>
    <sheet name="All results by ethnicity N &amp; %" sheetId="29" r:id="rId41"/>
    <sheet name="All results by disability N &amp; %" sheetId="31" r:id="rId42"/>
    <sheet name="All results by School N &amp; %" sheetId="32" r:id="rId43"/>
  </sheets>
  <definedNames>
    <definedName name="_xlnm.Print_Area" localSheetId="35">'NCL Prelim other by college gen'!$A$1:$K$34</definedName>
    <definedName name="_xlnm.Print_Area" localSheetId="1">'Time series N &amp; % of firsts'!$A$1:$M$35</definedName>
  </definedNames>
  <calcPr calcId="162913"/>
</workbook>
</file>

<file path=xl/calcChain.xml><?xml version="1.0" encoding="utf-8"?>
<calcChain xmlns="http://schemas.openxmlformats.org/spreadsheetml/2006/main">
  <c r="G10" i="45" l="1"/>
  <c r="F10" i="45"/>
  <c r="E10" i="45"/>
  <c r="G9" i="45"/>
  <c r="F9" i="45"/>
  <c r="E9" i="45"/>
  <c r="G8" i="45"/>
  <c r="F8" i="45"/>
  <c r="E8" i="45"/>
  <c r="G7" i="45"/>
  <c r="F7" i="45"/>
  <c r="E7" i="45"/>
  <c r="G6" i="45"/>
  <c r="F6" i="45"/>
  <c r="E6" i="45"/>
  <c r="G5" i="45"/>
  <c r="F5" i="45"/>
  <c r="E5" i="45"/>
  <c r="P18" i="43"/>
  <c r="O18" i="43"/>
  <c r="N18" i="43"/>
  <c r="P17" i="43"/>
  <c r="O17" i="43"/>
  <c r="N17" i="43"/>
  <c r="P16" i="43"/>
  <c r="O16" i="43"/>
  <c r="N16" i="43"/>
  <c r="P15" i="43"/>
  <c r="O15" i="43"/>
  <c r="N15" i="43"/>
  <c r="P14" i="43"/>
  <c r="O14" i="43"/>
  <c r="N14" i="43"/>
  <c r="P13" i="43"/>
  <c r="O13" i="43"/>
  <c r="N13" i="43"/>
  <c r="P10" i="43"/>
  <c r="O10" i="43"/>
  <c r="N10" i="43"/>
  <c r="P12" i="43"/>
  <c r="O12" i="43"/>
  <c r="N12" i="43"/>
  <c r="P11" i="43"/>
  <c r="O11" i="43"/>
  <c r="N11" i="43"/>
  <c r="P9" i="43"/>
  <c r="O9" i="43"/>
  <c r="N9" i="43"/>
  <c r="P7" i="43"/>
  <c r="O7" i="43"/>
  <c r="N7" i="43"/>
  <c r="P6" i="43"/>
  <c r="O6" i="43"/>
  <c r="N6" i="43"/>
  <c r="P5" i="43"/>
  <c r="O5" i="43"/>
  <c r="N5" i="43"/>
  <c r="P8" i="43"/>
  <c r="O8" i="43"/>
  <c r="N8" i="43"/>
  <c r="P12" i="41"/>
  <c r="O12" i="41"/>
  <c r="N12" i="41"/>
  <c r="P11" i="41"/>
  <c r="J11" i="42" s="1"/>
  <c r="O11" i="41"/>
  <c r="N11" i="41"/>
  <c r="P10" i="41"/>
  <c r="J10" i="42" s="1"/>
  <c r="O10" i="41"/>
  <c r="N10" i="41"/>
  <c r="P9" i="41"/>
  <c r="M9" i="42" s="1"/>
  <c r="O9" i="41"/>
  <c r="N9" i="41"/>
  <c r="P8" i="41"/>
  <c r="K8" i="42" s="1"/>
  <c r="O8" i="41"/>
  <c r="N8" i="41"/>
  <c r="P7" i="41"/>
  <c r="J7" i="42" s="1"/>
  <c r="O7" i="41"/>
  <c r="N7" i="41"/>
  <c r="P6" i="41"/>
  <c r="J6" i="42" s="1"/>
  <c r="O6" i="41"/>
  <c r="N6" i="41"/>
  <c r="P5" i="41"/>
  <c r="I5" i="42" s="1"/>
  <c r="O5" i="41"/>
  <c r="N5" i="41"/>
  <c r="E10" i="51" l="1"/>
  <c r="I10" i="51"/>
  <c r="C10" i="51"/>
  <c r="G10" i="51"/>
  <c r="K10" i="51"/>
  <c r="I5" i="53"/>
  <c r="G5" i="53"/>
  <c r="E5" i="53"/>
  <c r="K5" i="53"/>
  <c r="C5" i="53"/>
  <c r="O5" i="44"/>
  <c r="J9" i="53"/>
  <c r="F9" i="53"/>
  <c r="B9" i="53"/>
  <c r="H9" i="53"/>
  <c r="D9" i="53"/>
  <c r="N9" i="44"/>
  <c r="J13" i="53"/>
  <c r="F13" i="53"/>
  <c r="B13" i="53"/>
  <c r="H13" i="53"/>
  <c r="D13" i="53"/>
  <c r="N13" i="44"/>
  <c r="J17" i="53"/>
  <c r="F17" i="53"/>
  <c r="B17" i="53"/>
  <c r="H17" i="53"/>
  <c r="D17" i="53"/>
  <c r="N17" i="44"/>
  <c r="H8" i="51"/>
  <c r="D8" i="51"/>
  <c r="J8" i="51"/>
  <c r="F8" i="51"/>
  <c r="B8" i="51"/>
  <c r="I9" i="51"/>
  <c r="E9" i="51"/>
  <c r="K9" i="51"/>
  <c r="G9" i="51"/>
  <c r="C9" i="51"/>
  <c r="H12" i="51"/>
  <c r="D12" i="51"/>
  <c r="F12" i="51"/>
  <c r="J12" i="51"/>
  <c r="B12" i="51"/>
  <c r="I8" i="53"/>
  <c r="K8" i="53"/>
  <c r="G8" i="53"/>
  <c r="C8" i="53"/>
  <c r="E8" i="53"/>
  <c r="O8" i="44"/>
  <c r="K5" i="44"/>
  <c r="G5" i="44"/>
  <c r="C5" i="44"/>
  <c r="P5" i="44"/>
  <c r="H5" i="44"/>
  <c r="J5" i="44"/>
  <c r="F5" i="44"/>
  <c r="B5" i="44"/>
  <c r="D5" i="44"/>
  <c r="M5" i="44"/>
  <c r="I5" i="44"/>
  <c r="E5" i="44"/>
  <c r="L5" i="44"/>
  <c r="J7" i="53"/>
  <c r="F7" i="53"/>
  <c r="B7" i="53"/>
  <c r="H7" i="53"/>
  <c r="D7" i="53"/>
  <c r="N7" i="44"/>
  <c r="K9" i="53"/>
  <c r="G9" i="53"/>
  <c r="C9" i="53"/>
  <c r="I9" i="53"/>
  <c r="E9" i="53"/>
  <c r="O9" i="44"/>
  <c r="M11" i="44"/>
  <c r="I11" i="44"/>
  <c r="E11" i="44"/>
  <c r="J11" i="44"/>
  <c r="P11" i="44"/>
  <c r="L11" i="44"/>
  <c r="H11" i="44"/>
  <c r="D11" i="44"/>
  <c r="B11" i="44"/>
  <c r="K11" i="44"/>
  <c r="G11" i="44"/>
  <c r="C11" i="44"/>
  <c r="F11" i="44"/>
  <c r="H10" i="53"/>
  <c r="D10" i="53"/>
  <c r="F10" i="53"/>
  <c r="B10" i="53"/>
  <c r="J10" i="53"/>
  <c r="N10" i="44"/>
  <c r="K13" i="53"/>
  <c r="G13" i="53"/>
  <c r="C13" i="53"/>
  <c r="I13" i="53"/>
  <c r="E13" i="53"/>
  <c r="O13" i="44"/>
  <c r="P14" i="44"/>
  <c r="L14" i="44"/>
  <c r="H14" i="44"/>
  <c r="D14" i="44"/>
  <c r="M14" i="44"/>
  <c r="K14" i="44"/>
  <c r="G14" i="44"/>
  <c r="C14" i="44"/>
  <c r="E14" i="44"/>
  <c r="J14" i="44"/>
  <c r="F14" i="44"/>
  <c r="B14" i="44"/>
  <c r="I14" i="44"/>
  <c r="H16" i="53"/>
  <c r="D16" i="53"/>
  <c r="J16" i="53"/>
  <c r="F16" i="53"/>
  <c r="B16" i="53"/>
  <c r="N16" i="44"/>
  <c r="K17" i="53"/>
  <c r="G17" i="53"/>
  <c r="C17" i="53"/>
  <c r="I17" i="53"/>
  <c r="E17" i="53"/>
  <c r="O17" i="44"/>
  <c r="P18" i="44"/>
  <c r="L18" i="44"/>
  <c r="H18" i="44"/>
  <c r="D18" i="44"/>
  <c r="M18" i="44"/>
  <c r="K18" i="44"/>
  <c r="G18" i="44"/>
  <c r="C18" i="44"/>
  <c r="E18" i="44"/>
  <c r="J18" i="44"/>
  <c r="F18" i="44"/>
  <c r="B18" i="44"/>
  <c r="I18" i="44"/>
  <c r="K6" i="51"/>
  <c r="G6" i="51"/>
  <c r="C6" i="51"/>
  <c r="I6" i="51"/>
  <c r="E6" i="51"/>
  <c r="J9" i="51"/>
  <c r="F9" i="51"/>
  <c r="B9" i="51"/>
  <c r="H9" i="51"/>
  <c r="D9" i="51"/>
  <c r="H8" i="53"/>
  <c r="D8" i="53"/>
  <c r="J8" i="53"/>
  <c r="F8" i="53"/>
  <c r="B8" i="53"/>
  <c r="N8" i="44"/>
  <c r="K11" i="53"/>
  <c r="G11" i="53"/>
  <c r="C11" i="53"/>
  <c r="I11" i="53"/>
  <c r="E11" i="53"/>
  <c r="O11" i="44"/>
  <c r="I14" i="53"/>
  <c r="E14" i="53"/>
  <c r="K14" i="53"/>
  <c r="G14" i="53"/>
  <c r="C14" i="53"/>
  <c r="O14" i="44"/>
  <c r="I18" i="53"/>
  <c r="E18" i="53"/>
  <c r="K18" i="53"/>
  <c r="G18" i="53"/>
  <c r="C18" i="53"/>
  <c r="O18" i="44"/>
  <c r="J7" i="51"/>
  <c r="F7" i="51"/>
  <c r="B7" i="51"/>
  <c r="H7" i="51"/>
  <c r="D7" i="51"/>
  <c r="K8" i="51"/>
  <c r="G8" i="51"/>
  <c r="C8" i="51"/>
  <c r="E8" i="51"/>
  <c r="I8" i="51"/>
  <c r="J11" i="51"/>
  <c r="F11" i="51"/>
  <c r="B11" i="51"/>
  <c r="D11" i="51"/>
  <c r="H11" i="51"/>
  <c r="K12" i="51"/>
  <c r="E12" i="51"/>
  <c r="I12" i="51"/>
  <c r="C12" i="51"/>
  <c r="G12" i="51"/>
  <c r="J8" i="44"/>
  <c r="F8" i="44"/>
  <c r="B8" i="44"/>
  <c r="G8" i="44"/>
  <c r="M8" i="44"/>
  <c r="I8" i="44"/>
  <c r="E8" i="44"/>
  <c r="K8" i="44"/>
  <c r="P8" i="44"/>
  <c r="L8" i="44"/>
  <c r="H8" i="44"/>
  <c r="D8" i="44"/>
  <c r="C8" i="44"/>
  <c r="H6" i="53"/>
  <c r="D6" i="53"/>
  <c r="J6" i="53"/>
  <c r="B6" i="53"/>
  <c r="F6" i="53"/>
  <c r="N6" i="44"/>
  <c r="I7" i="53"/>
  <c r="E7" i="53"/>
  <c r="K7" i="53"/>
  <c r="C7" i="53"/>
  <c r="G7" i="53"/>
  <c r="O7" i="44"/>
  <c r="K9" i="44"/>
  <c r="G9" i="44"/>
  <c r="C9" i="44"/>
  <c r="P9" i="44"/>
  <c r="D9" i="44"/>
  <c r="J9" i="44"/>
  <c r="F9" i="44"/>
  <c r="B9" i="44"/>
  <c r="H9" i="44"/>
  <c r="M9" i="44"/>
  <c r="I9" i="44"/>
  <c r="E9" i="44"/>
  <c r="L9" i="44"/>
  <c r="H12" i="53"/>
  <c r="D12" i="53"/>
  <c r="B12" i="53"/>
  <c r="J12" i="53"/>
  <c r="F12" i="53"/>
  <c r="N12" i="44"/>
  <c r="I10" i="53"/>
  <c r="E10" i="53"/>
  <c r="K10" i="53"/>
  <c r="G10" i="53"/>
  <c r="C10" i="53"/>
  <c r="O10" i="44"/>
  <c r="K13" i="44"/>
  <c r="G13" i="44"/>
  <c r="C13" i="44"/>
  <c r="P13" i="44"/>
  <c r="D13" i="44"/>
  <c r="J13" i="44"/>
  <c r="F13" i="44"/>
  <c r="B13" i="44"/>
  <c r="H13" i="44"/>
  <c r="M13" i="44"/>
  <c r="I13" i="44"/>
  <c r="E13" i="44"/>
  <c r="L13" i="44"/>
  <c r="J15" i="53"/>
  <c r="F15" i="53"/>
  <c r="B15" i="53"/>
  <c r="D15" i="53"/>
  <c r="H15" i="53"/>
  <c r="N15" i="44"/>
  <c r="I16" i="53"/>
  <c r="E16" i="53"/>
  <c r="K16" i="53"/>
  <c r="G16" i="53"/>
  <c r="C16" i="53"/>
  <c r="O16" i="44"/>
  <c r="K17" i="44"/>
  <c r="G17" i="44"/>
  <c r="C17" i="44"/>
  <c r="P17" i="44"/>
  <c r="D17" i="44"/>
  <c r="J17" i="44"/>
  <c r="F17" i="44"/>
  <c r="B17" i="44"/>
  <c r="H17" i="44"/>
  <c r="M17" i="44"/>
  <c r="I17" i="44"/>
  <c r="E17" i="44"/>
  <c r="L17" i="44"/>
  <c r="J5" i="51"/>
  <c r="F5" i="51"/>
  <c r="B5" i="51"/>
  <c r="H5" i="51"/>
  <c r="D5" i="51"/>
  <c r="P6" i="44"/>
  <c r="L6" i="44"/>
  <c r="H6" i="44"/>
  <c r="D6" i="44"/>
  <c r="M6" i="44"/>
  <c r="K6" i="44"/>
  <c r="G6" i="44"/>
  <c r="C6" i="44"/>
  <c r="E6" i="44"/>
  <c r="J6" i="44"/>
  <c r="F6" i="44"/>
  <c r="B6" i="44"/>
  <c r="I6" i="44"/>
  <c r="J12" i="44"/>
  <c r="F12" i="44"/>
  <c r="B12" i="44"/>
  <c r="G12" i="44"/>
  <c r="M12" i="44"/>
  <c r="I12" i="44"/>
  <c r="E12" i="44"/>
  <c r="K12" i="44"/>
  <c r="P12" i="44"/>
  <c r="L12" i="44"/>
  <c r="H12" i="44"/>
  <c r="D12" i="44"/>
  <c r="C12" i="44"/>
  <c r="M15" i="44"/>
  <c r="I15" i="44"/>
  <c r="E15" i="44"/>
  <c r="J15" i="44"/>
  <c r="P15" i="44"/>
  <c r="L15" i="44"/>
  <c r="H15" i="44"/>
  <c r="D15" i="44"/>
  <c r="B15" i="44"/>
  <c r="K15" i="44"/>
  <c r="G15" i="44"/>
  <c r="C15" i="44"/>
  <c r="F15" i="44"/>
  <c r="I5" i="51"/>
  <c r="E5" i="51"/>
  <c r="C5" i="51"/>
  <c r="K5" i="51"/>
  <c r="G5" i="51"/>
  <c r="N6" i="42"/>
  <c r="H6" i="51"/>
  <c r="D6" i="51"/>
  <c r="J6" i="51"/>
  <c r="F6" i="51"/>
  <c r="B6" i="51"/>
  <c r="I7" i="51"/>
  <c r="E7" i="51"/>
  <c r="K7" i="51"/>
  <c r="G7" i="51"/>
  <c r="C7" i="51"/>
  <c r="H10" i="51"/>
  <c r="D10" i="51"/>
  <c r="J10" i="51"/>
  <c r="B10" i="51"/>
  <c r="F10" i="51"/>
  <c r="K11" i="51"/>
  <c r="E11" i="51"/>
  <c r="I11" i="51"/>
  <c r="C11" i="51"/>
  <c r="G11" i="51"/>
  <c r="J5" i="53"/>
  <c r="F5" i="53"/>
  <c r="B5" i="53"/>
  <c r="D5" i="53"/>
  <c r="H5" i="53"/>
  <c r="N5" i="44"/>
  <c r="K6" i="53"/>
  <c r="G6" i="53"/>
  <c r="C6" i="53"/>
  <c r="E6" i="53"/>
  <c r="I6" i="53"/>
  <c r="O6" i="44"/>
  <c r="M7" i="44"/>
  <c r="I7" i="44"/>
  <c r="E7" i="44"/>
  <c r="J7" i="44"/>
  <c r="P7" i="44"/>
  <c r="L7" i="44"/>
  <c r="H7" i="44"/>
  <c r="D7" i="44"/>
  <c r="B7" i="44"/>
  <c r="K7" i="44"/>
  <c r="G7" i="44"/>
  <c r="C7" i="44"/>
  <c r="F7" i="44"/>
  <c r="J11" i="53"/>
  <c r="F11" i="53"/>
  <c r="B11" i="53"/>
  <c r="H11" i="53"/>
  <c r="D11" i="53"/>
  <c r="N11" i="44"/>
  <c r="I12" i="53"/>
  <c r="E12" i="53"/>
  <c r="K12" i="53"/>
  <c r="G12" i="53"/>
  <c r="C12" i="53"/>
  <c r="O12" i="44"/>
  <c r="P10" i="44"/>
  <c r="L10" i="44"/>
  <c r="H10" i="44"/>
  <c r="D10" i="44"/>
  <c r="M10" i="44"/>
  <c r="K10" i="44"/>
  <c r="G10" i="44"/>
  <c r="C10" i="44"/>
  <c r="E10" i="44"/>
  <c r="J10" i="44"/>
  <c r="F10" i="44"/>
  <c r="B10" i="44"/>
  <c r="I10" i="44"/>
  <c r="H14" i="53"/>
  <c r="D14" i="53"/>
  <c r="J14" i="53"/>
  <c r="F14" i="53"/>
  <c r="B14" i="53"/>
  <c r="N14" i="44"/>
  <c r="K15" i="53"/>
  <c r="G15" i="53"/>
  <c r="C15" i="53"/>
  <c r="I15" i="53"/>
  <c r="E15" i="53"/>
  <c r="O15" i="44"/>
  <c r="J16" i="44"/>
  <c r="F16" i="44"/>
  <c r="B16" i="44"/>
  <c r="G16" i="44"/>
  <c r="M16" i="44"/>
  <c r="I16" i="44"/>
  <c r="E16" i="44"/>
  <c r="K16" i="44"/>
  <c r="P16" i="44"/>
  <c r="L16" i="44"/>
  <c r="H16" i="44"/>
  <c r="D16" i="44"/>
  <c r="C16" i="44"/>
  <c r="H18" i="53"/>
  <c r="D18" i="53"/>
  <c r="F18" i="53"/>
  <c r="B18" i="53"/>
  <c r="J18" i="53"/>
  <c r="N18" i="44"/>
  <c r="O5" i="42"/>
  <c r="N7" i="42"/>
  <c r="N11" i="42"/>
  <c r="O7" i="42"/>
  <c r="O11" i="42"/>
  <c r="N8" i="42"/>
  <c r="O8" i="42"/>
  <c r="E5" i="42"/>
  <c r="C7" i="42"/>
  <c r="K7" i="42"/>
  <c r="D8" i="42"/>
  <c r="L8" i="42"/>
  <c r="B10" i="42"/>
  <c r="G11" i="42"/>
  <c r="M5" i="42"/>
  <c r="D7" i="42"/>
  <c r="L7" i="42"/>
  <c r="E8" i="42"/>
  <c r="M8" i="42"/>
  <c r="H11" i="42"/>
  <c r="P11" i="42"/>
  <c r="F6" i="42"/>
  <c r="G7" i="42"/>
  <c r="H8" i="42"/>
  <c r="P8" i="42"/>
  <c r="C11" i="42"/>
  <c r="K11" i="42"/>
  <c r="O9" i="42"/>
  <c r="N10" i="42"/>
  <c r="H7" i="42"/>
  <c r="P7" i="42"/>
  <c r="I8" i="42"/>
  <c r="I9" i="42"/>
  <c r="D11" i="42"/>
  <c r="L11" i="42"/>
  <c r="F5" i="42"/>
  <c r="N5" i="42"/>
  <c r="G6" i="42"/>
  <c r="O6" i="42"/>
  <c r="B9" i="42"/>
  <c r="J9" i="42"/>
  <c r="C10" i="42"/>
  <c r="K10" i="42"/>
  <c r="P12" i="42"/>
  <c r="L12" i="42"/>
  <c r="H12" i="42"/>
  <c r="D12" i="42"/>
  <c r="K12" i="42"/>
  <c r="G12" i="42"/>
  <c r="C12" i="42"/>
  <c r="J12" i="42"/>
  <c r="F12" i="42"/>
  <c r="B12" i="42"/>
  <c r="M12" i="42"/>
  <c r="E12" i="42"/>
  <c r="I12" i="42"/>
  <c r="B6" i="42"/>
  <c r="E9" i="42"/>
  <c r="F10" i="42"/>
  <c r="M6" i="42"/>
  <c r="I6" i="42"/>
  <c r="E6" i="42"/>
  <c r="P6" i="42"/>
  <c r="L6" i="42"/>
  <c r="H6" i="42"/>
  <c r="D6" i="42"/>
  <c r="M10" i="42"/>
  <c r="I10" i="42"/>
  <c r="E10" i="42"/>
  <c r="P10" i="42"/>
  <c r="L10" i="42"/>
  <c r="H10" i="42"/>
  <c r="D10" i="42"/>
  <c r="P5" i="42"/>
  <c r="L5" i="42"/>
  <c r="H5" i="42"/>
  <c r="D5" i="42"/>
  <c r="K5" i="42"/>
  <c r="G5" i="42"/>
  <c r="C5" i="42"/>
  <c r="P9" i="42"/>
  <c r="L9" i="42"/>
  <c r="H9" i="42"/>
  <c r="D9" i="42"/>
  <c r="K9" i="42"/>
  <c r="G9" i="42"/>
  <c r="C9" i="42"/>
  <c r="B5" i="42"/>
  <c r="J5" i="42"/>
  <c r="C6" i="42"/>
  <c r="K6" i="42"/>
  <c r="F9" i="42"/>
  <c r="N9" i="42"/>
  <c r="G10" i="42"/>
  <c r="O10" i="42"/>
  <c r="N12" i="42"/>
  <c r="E7" i="42"/>
  <c r="I7" i="42"/>
  <c r="M7" i="42"/>
  <c r="B8" i="42"/>
  <c r="F8" i="42"/>
  <c r="J8" i="42"/>
  <c r="E11" i="42"/>
  <c r="I11" i="42"/>
  <c r="M11" i="42"/>
  <c r="O12" i="42"/>
  <c r="B7" i="42"/>
  <c r="F7" i="42"/>
  <c r="C8" i="42"/>
  <c r="G8" i="42"/>
  <c r="B11" i="42"/>
  <c r="F11" i="42"/>
  <c r="P9" i="39"/>
  <c r="M9" i="40" s="1"/>
  <c r="O9" i="39"/>
  <c r="N9" i="39"/>
  <c r="P8" i="39"/>
  <c r="P8" i="40" s="1"/>
  <c r="O8" i="39"/>
  <c r="N8" i="39"/>
  <c r="P7" i="39"/>
  <c r="K7" i="40" s="1"/>
  <c r="O7" i="39"/>
  <c r="N7" i="39"/>
  <c r="P6" i="39"/>
  <c r="J6" i="40" s="1"/>
  <c r="O6" i="39"/>
  <c r="N6" i="39"/>
  <c r="P5" i="39"/>
  <c r="O5" i="39"/>
  <c r="N5" i="39"/>
  <c r="V33" i="37"/>
  <c r="U33" i="37"/>
  <c r="T33" i="37"/>
  <c r="V32" i="37"/>
  <c r="U32" i="37"/>
  <c r="T32" i="37"/>
  <c r="V31" i="37"/>
  <c r="U31" i="37"/>
  <c r="T31" i="37"/>
  <c r="V30" i="37"/>
  <c r="U30" i="37"/>
  <c r="T30" i="37"/>
  <c r="V29" i="37"/>
  <c r="U29" i="37"/>
  <c r="T29" i="37"/>
  <c r="V28" i="37"/>
  <c r="U28" i="37"/>
  <c r="T28" i="37"/>
  <c r="V27" i="37"/>
  <c r="U27" i="37"/>
  <c r="T27" i="37"/>
  <c r="V26" i="37"/>
  <c r="U26" i="37"/>
  <c r="T26" i="37"/>
  <c r="V25" i="37"/>
  <c r="U25" i="37"/>
  <c r="T25" i="37"/>
  <c r="V24" i="37"/>
  <c r="U24" i="37"/>
  <c r="T24" i="37"/>
  <c r="V23" i="37"/>
  <c r="U23" i="37"/>
  <c r="T23" i="37"/>
  <c r="V22" i="37"/>
  <c r="U22" i="37"/>
  <c r="T22" i="37"/>
  <c r="V21" i="37"/>
  <c r="U21" i="37"/>
  <c r="T21" i="37"/>
  <c r="V20" i="37"/>
  <c r="U20" i="37"/>
  <c r="T20" i="37"/>
  <c r="V19" i="37"/>
  <c r="U19" i="37"/>
  <c r="T19" i="37"/>
  <c r="V18" i="37"/>
  <c r="U18" i="37"/>
  <c r="T18" i="37"/>
  <c r="V17" i="37"/>
  <c r="U17" i="37"/>
  <c r="T17" i="37"/>
  <c r="V16" i="37"/>
  <c r="U16" i="37"/>
  <c r="T16" i="37"/>
  <c r="V15" i="37"/>
  <c r="U15" i="37"/>
  <c r="T15" i="37"/>
  <c r="V14" i="37"/>
  <c r="U14" i="37"/>
  <c r="T14" i="37"/>
  <c r="V13" i="37"/>
  <c r="U13" i="37"/>
  <c r="T13" i="37"/>
  <c r="V12" i="37"/>
  <c r="U12" i="37"/>
  <c r="T12" i="37"/>
  <c r="V11" i="37"/>
  <c r="U11" i="37"/>
  <c r="T11" i="37"/>
  <c r="V10" i="37"/>
  <c r="U10" i="37"/>
  <c r="T10" i="37"/>
  <c r="V9" i="37"/>
  <c r="U9" i="37"/>
  <c r="T9" i="37"/>
  <c r="V8" i="37"/>
  <c r="U8" i="37"/>
  <c r="T8" i="37"/>
  <c r="V7" i="37"/>
  <c r="U7" i="37"/>
  <c r="T7" i="37"/>
  <c r="V6" i="37"/>
  <c r="O6" i="38" s="1"/>
  <c r="U6" i="37"/>
  <c r="T6" i="37"/>
  <c r="T5" i="37"/>
  <c r="U5" i="37"/>
  <c r="V5" i="37"/>
  <c r="V5" i="38" s="1"/>
  <c r="V10" i="35"/>
  <c r="U10" i="35"/>
  <c r="T10" i="35"/>
  <c r="V9" i="35"/>
  <c r="I9" i="36" s="1"/>
  <c r="U9" i="35"/>
  <c r="T9" i="35"/>
  <c r="V7" i="35"/>
  <c r="R8" i="36" s="1"/>
  <c r="U7" i="35"/>
  <c r="T7" i="35"/>
  <c r="V6" i="35"/>
  <c r="U6" i="35"/>
  <c r="T6" i="35"/>
  <c r="V8" i="35"/>
  <c r="L6" i="36" s="1"/>
  <c r="U8" i="35"/>
  <c r="T8" i="35"/>
  <c r="V5" i="35"/>
  <c r="S5" i="36" s="1"/>
  <c r="U5" i="35"/>
  <c r="T5" i="35"/>
  <c r="V119" i="15"/>
  <c r="S119" i="34" s="1"/>
  <c r="U119" i="15"/>
  <c r="T119" i="15"/>
  <c r="V118" i="15"/>
  <c r="U118" i="15"/>
  <c r="T118" i="15"/>
  <c r="V117" i="15"/>
  <c r="S117" i="34" s="1"/>
  <c r="U117" i="15"/>
  <c r="T117" i="15"/>
  <c r="V116" i="15"/>
  <c r="U116" i="15"/>
  <c r="T116" i="15"/>
  <c r="V115" i="15"/>
  <c r="V115" i="34" s="1"/>
  <c r="U115" i="15"/>
  <c r="T115" i="15"/>
  <c r="V114" i="15"/>
  <c r="U114" i="15"/>
  <c r="T114" i="15"/>
  <c r="V113" i="15"/>
  <c r="H113" i="34" s="1"/>
  <c r="U113" i="15"/>
  <c r="T113" i="15"/>
  <c r="T113" i="34" s="1"/>
  <c r="V112" i="15"/>
  <c r="U112" i="15"/>
  <c r="T112" i="15"/>
  <c r="V111" i="15"/>
  <c r="R111" i="34" s="1"/>
  <c r="U111" i="15"/>
  <c r="T111" i="15"/>
  <c r="V110" i="15"/>
  <c r="U110" i="15"/>
  <c r="T110" i="15"/>
  <c r="V109" i="15"/>
  <c r="N109" i="34" s="1"/>
  <c r="U109" i="15"/>
  <c r="T109" i="15"/>
  <c r="V108" i="15"/>
  <c r="U108" i="15"/>
  <c r="T108" i="15"/>
  <c r="V107" i="15"/>
  <c r="R107" i="34" s="1"/>
  <c r="U107" i="15"/>
  <c r="T107" i="15"/>
  <c r="V106" i="15"/>
  <c r="V106" i="34" s="1"/>
  <c r="U106" i="15"/>
  <c r="T106" i="15"/>
  <c r="V105" i="15"/>
  <c r="U105" i="15"/>
  <c r="T105" i="15"/>
  <c r="V104" i="15"/>
  <c r="U104" i="15"/>
  <c r="T104" i="15"/>
  <c r="V103" i="15"/>
  <c r="R103" i="34" s="1"/>
  <c r="U103" i="15"/>
  <c r="T103" i="15"/>
  <c r="V102" i="15"/>
  <c r="N102" i="34" s="1"/>
  <c r="U102" i="15"/>
  <c r="T102" i="15"/>
  <c r="V101" i="15"/>
  <c r="P101" i="34" s="1"/>
  <c r="U101" i="15"/>
  <c r="T101" i="15"/>
  <c r="T101" i="34" s="1"/>
  <c r="V100" i="15"/>
  <c r="U100" i="15"/>
  <c r="T100" i="15"/>
  <c r="V99" i="15"/>
  <c r="V99" i="34" s="1"/>
  <c r="U99" i="15"/>
  <c r="T99" i="15"/>
  <c r="V98" i="15"/>
  <c r="U98" i="15"/>
  <c r="T98" i="15"/>
  <c r="V97" i="15"/>
  <c r="S97" i="34" s="1"/>
  <c r="U97" i="15"/>
  <c r="T97" i="15"/>
  <c r="V96" i="15"/>
  <c r="U96" i="15"/>
  <c r="T96" i="15"/>
  <c r="V95" i="15"/>
  <c r="U95" i="34" s="1"/>
  <c r="U95" i="15"/>
  <c r="T95" i="15"/>
  <c r="V94" i="15"/>
  <c r="F94" i="34" s="1"/>
  <c r="U94" i="15"/>
  <c r="T94" i="15"/>
  <c r="V93" i="15"/>
  <c r="P93" i="34" s="1"/>
  <c r="U93" i="15"/>
  <c r="T93" i="15"/>
  <c r="V92" i="15"/>
  <c r="U92" i="15"/>
  <c r="T92" i="15"/>
  <c r="V91" i="15"/>
  <c r="V91" i="34" s="1"/>
  <c r="U91" i="15"/>
  <c r="T91" i="15"/>
  <c r="V90" i="15"/>
  <c r="U90" i="15"/>
  <c r="T90" i="15"/>
  <c r="V89" i="15"/>
  <c r="P89" i="34" s="1"/>
  <c r="U89" i="15"/>
  <c r="T89" i="15"/>
  <c r="V88" i="15"/>
  <c r="U88" i="15"/>
  <c r="T88" i="15"/>
  <c r="V87" i="15"/>
  <c r="V87" i="34" s="1"/>
  <c r="U87" i="15"/>
  <c r="T87" i="15"/>
  <c r="V86" i="15"/>
  <c r="U86" i="15"/>
  <c r="T86" i="15"/>
  <c r="V85" i="15"/>
  <c r="R85" i="34" s="1"/>
  <c r="U85" i="15"/>
  <c r="T85" i="15"/>
  <c r="V84" i="15"/>
  <c r="U84" i="15"/>
  <c r="T84" i="15"/>
  <c r="V83" i="15"/>
  <c r="S83" i="34" s="1"/>
  <c r="U83" i="15"/>
  <c r="T83" i="15"/>
  <c r="V82" i="15"/>
  <c r="L82" i="34" s="1"/>
  <c r="U82" i="15"/>
  <c r="T82" i="15"/>
  <c r="V81" i="15"/>
  <c r="S81" i="34" s="1"/>
  <c r="U81" i="15"/>
  <c r="T81" i="15"/>
  <c r="V80" i="15"/>
  <c r="U80" i="15"/>
  <c r="T80" i="15"/>
  <c r="V79" i="15"/>
  <c r="V79" i="34" s="1"/>
  <c r="U79" i="15"/>
  <c r="T79" i="15"/>
  <c r="V78" i="15"/>
  <c r="U78" i="15"/>
  <c r="T78" i="15"/>
  <c r="V77" i="15"/>
  <c r="P77" i="34" s="1"/>
  <c r="U77" i="15"/>
  <c r="T77" i="15"/>
  <c r="T77" i="34" s="1"/>
  <c r="V76" i="15"/>
  <c r="U76" i="15"/>
  <c r="T76" i="15"/>
  <c r="V75" i="15"/>
  <c r="S75" i="34" s="1"/>
  <c r="U75" i="15"/>
  <c r="T75" i="15"/>
  <c r="V74" i="15"/>
  <c r="D74" i="34" s="1"/>
  <c r="U74" i="15"/>
  <c r="T74" i="15"/>
  <c r="V73" i="15"/>
  <c r="P73" i="34" s="1"/>
  <c r="U73" i="15"/>
  <c r="T73" i="15"/>
  <c r="V72" i="15"/>
  <c r="U72" i="15"/>
  <c r="T72" i="15"/>
  <c r="V71" i="15"/>
  <c r="R71" i="34" s="1"/>
  <c r="U71" i="15"/>
  <c r="T71" i="15"/>
  <c r="V70" i="15"/>
  <c r="U70" i="15"/>
  <c r="T70" i="15"/>
  <c r="V69" i="15"/>
  <c r="S69" i="34" s="1"/>
  <c r="U69" i="15"/>
  <c r="T69" i="15"/>
  <c r="V68" i="15"/>
  <c r="U68" i="15"/>
  <c r="T68" i="15"/>
  <c r="V67" i="15"/>
  <c r="V67" i="34" s="1"/>
  <c r="U67" i="15"/>
  <c r="T67" i="15"/>
  <c r="V66" i="15"/>
  <c r="E66" i="34" s="1"/>
  <c r="U66" i="15"/>
  <c r="T66" i="15"/>
  <c r="V65" i="15"/>
  <c r="U65" i="15"/>
  <c r="T65" i="15"/>
  <c r="V64" i="15"/>
  <c r="U64" i="15"/>
  <c r="T64" i="15"/>
  <c r="V63" i="15"/>
  <c r="R63" i="34" s="1"/>
  <c r="U63" i="15"/>
  <c r="T63" i="15"/>
  <c r="V62" i="15"/>
  <c r="U62" i="15"/>
  <c r="T62" i="15"/>
  <c r="V61" i="15"/>
  <c r="S61" i="34" s="1"/>
  <c r="U61" i="15"/>
  <c r="T61" i="15"/>
  <c r="V60" i="15"/>
  <c r="U60" i="15"/>
  <c r="T60" i="15"/>
  <c r="V59" i="15"/>
  <c r="U59" i="34" s="1"/>
  <c r="U59" i="15"/>
  <c r="T59" i="15"/>
  <c r="V58" i="15"/>
  <c r="M58" i="34" s="1"/>
  <c r="U58" i="15"/>
  <c r="T58" i="15"/>
  <c r="V57" i="15"/>
  <c r="V57" i="34" s="1"/>
  <c r="U57" i="15"/>
  <c r="T57" i="15"/>
  <c r="V56" i="15"/>
  <c r="U56" i="15"/>
  <c r="T56" i="15"/>
  <c r="V55" i="15"/>
  <c r="T55" i="34" s="1"/>
  <c r="U55" i="15"/>
  <c r="T55" i="15"/>
  <c r="V54" i="15"/>
  <c r="G54" i="34" s="1"/>
  <c r="U54" i="15"/>
  <c r="T54" i="15"/>
  <c r="V53" i="15"/>
  <c r="U53" i="15"/>
  <c r="T53" i="15"/>
  <c r="V52" i="15"/>
  <c r="U52" i="15"/>
  <c r="T52" i="15"/>
  <c r="V51" i="15"/>
  <c r="V51" i="34" s="1"/>
  <c r="U51" i="15"/>
  <c r="T51" i="15"/>
  <c r="V50" i="15"/>
  <c r="I50" i="34" s="1"/>
  <c r="U50" i="15"/>
  <c r="T50" i="15"/>
  <c r="V49" i="15"/>
  <c r="U49" i="15"/>
  <c r="T49" i="15"/>
  <c r="V48" i="15"/>
  <c r="U48" i="15"/>
  <c r="T48" i="15"/>
  <c r="V47" i="15"/>
  <c r="T47" i="34" s="1"/>
  <c r="U47" i="15"/>
  <c r="T47" i="15"/>
  <c r="V46" i="15"/>
  <c r="U46" i="15"/>
  <c r="T46" i="15"/>
  <c r="V45" i="15"/>
  <c r="U45" i="15"/>
  <c r="T45" i="15"/>
  <c r="V44" i="15"/>
  <c r="U44" i="15"/>
  <c r="T44" i="15"/>
  <c r="V43" i="15"/>
  <c r="V43" i="34" s="1"/>
  <c r="U43" i="15"/>
  <c r="T43" i="15"/>
  <c r="V42" i="15"/>
  <c r="I42" i="34" s="1"/>
  <c r="U42" i="15"/>
  <c r="T42" i="15"/>
  <c r="V41" i="15"/>
  <c r="U41" i="15"/>
  <c r="T41" i="15"/>
  <c r="V40" i="15"/>
  <c r="U40" i="15"/>
  <c r="T40" i="15"/>
  <c r="V39" i="15"/>
  <c r="T39" i="34" s="1"/>
  <c r="U39" i="15"/>
  <c r="T39" i="15"/>
  <c r="V38" i="15"/>
  <c r="K38" i="34" s="1"/>
  <c r="U38" i="15"/>
  <c r="T38" i="15"/>
  <c r="V37" i="15"/>
  <c r="U37" i="15"/>
  <c r="T37" i="15"/>
  <c r="V36" i="15"/>
  <c r="U36" i="15"/>
  <c r="T36" i="15"/>
  <c r="V35" i="15"/>
  <c r="V35" i="34" s="1"/>
  <c r="U35" i="15"/>
  <c r="T35" i="15"/>
  <c r="V34" i="15"/>
  <c r="U34" i="15"/>
  <c r="T34" i="15"/>
  <c r="V33" i="15"/>
  <c r="U33" i="15"/>
  <c r="T33" i="15"/>
  <c r="V32" i="15"/>
  <c r="U32" i="15"/>
  <c r="T32" i="15"/>
  <c r="V31" i="15"/>
  <c r="T31" i="34" s="1"/>
  <c r="U31" i="15"/>
  <c r="T31" i="15"/>
  <c r="V30" i="15"/>
  <c r="O30" i="34" s="1"/>
  <c r="U30" i="15"/>
  <c r="T30" i="15"/>
  <c r="V29" i="15"/>
  <c r="U29" i="15"/>
  <c r="T29" i="15"/>
  <c r="V28" i="15"/>
  <c r="U28" i="15"/>
  <c r="T28" i="15"/>
  <c r="V27" i="15"/>
  <c r="V27" i="34" s="1"/>
  <c r="U27" i="15"/>
  <c r="T27" i="15"/>
  <c r="V26" i="15"/>
  <c r="S26" i="34" s="1"/>
  <c r="U26" i="15"/>
  <c r="T26" i="15"/>
  <c r="V25" i="15"/>
  <c r="U25" i="15"/>
  <c r="T25" i="15"/>
  <c r="V24" i="15"/>
  <c r="U24" i="15"/>
  <c r="T24" i="15"/>
  <c r="V23" i="15"/>
  <c r="V23" i="34" s="1"/>
  <c r="U23" i="15"/>
  <c r="T23" i="15"/>
  <c r="V22" i="15"/>
  <c r="T22" i="34" s="1"/>
  <c r="U22" i="15"/>
  <c r="U22" i="34" s="1"/>
  <c r="T22" i="15"/>
  <c r="V21" i="15"/>
  <c r="U21" i="15"/>
  <c r="T21" i="15"/>
  <c r="V20" i="15"/>
  <c r="U20" i="15"/>
  <c r="T20" i="15"/>
  <c r="V19" i="15"/>
  <c r="T19" i="34" s="1"/>
  <c r="U19" i="15"/>
  <c r="T19" i="15"/>
  <c r="V18" i="15"/>
  <c r="T18" i="34" s="1"/>
  <c r="U18" i="15"/>
  <c r="T18" i="15"/>
  <c r="V17" i="15"/>
  <c r="U17" i="15"/>
  <c r="T17" i="15"/>
  <c r="V16" i="15"/>
  <c r="U16" i="15"/>
  <c r="T16" i="15"/>
  <c r="V15" i="15"/>
  <c r="V15" i="34" s="1"/>
  <c r="U15" i="15"/>
  <c r="T15" i="15"/>
  <c r="V14" i="15"/>
  <c r="T14" i="34" s="1"/>
  <c r="U14" i="15"/>
  <c r="U14" i="34" s="1"/>
  <c r="T14" i="15"/>
  <c r="V13" i="15"/>
  <c r="U13" i="15"/>
  <c r="T13" i="15"/>
  <c r="V12" i="15"/>
  <c r="U12" i="15"/>
  <c r="T12" i="15"/>
  <c r="V11" i="15"/>
  <c r="T11" i="34" s="1"/>
  <c r="U11" i="15"/>
  <c r="T11" i="15"/>
  <c r="V10" i="15"/>
  <c r="T10" i="34" s="1"/>
  <c r="U10" i="15"/>
  <c r="T10" i="15"/>
  <c r="V9" i="15"/>
  <c r="U9" i="15"/>
  <c r="T9" i="15"/>
  <c r="V8" i="15"/>
  <c r="U8" i="15"/>
  <c r="T8" i="15"/>
  <c r="V7" i="15"/>
  <c r="V7" i="34" s="1"/>
  <c r="U7" i="15"/>
  <c r="T7" i="15"/>
  <c r="V6" i="15"/>
  <c r="T6" i="34" s="1"/>
  <c r="U6" i="15"/>
  <c r="U6" i="34" s="1"/>
  <c r="T6" i="15"/>
  <c r="T78" i="34"/>
  <c r="U119" i="34"/>
  <c r="P119" i="34"/>
  <c r="L119" i="34"/>
  <c r="H119" i="34"/>
  <c r="D119" i="34"/>
  <c r="O117" i="34"/>
  <c r="K117" i="34"/>
  <c r="G117" i="34"/>
  <c r="V116" i="34"/>
  <c r="S116" i="34"/>
  <c r="R116" i="34"/>
  <c r="Q116" i="34"/>
  <c r="P116" i="34"/>
  <c r="O116" i="34"/>
  <c r="N116" i="34"/>
  <c r="M116" i="34"/>
  <c r="L116" i="34"/>
  <c r="K116" i="34"/>
  <c r="J116" i="34"/>
  <c r="I116" i="34"/>
  <c r="H116" i="34"/>
  <c r="G116" i="34"/>
  <c r="F116" i="34"/>
  <c r="E116" i="34"/>
  <c r="D116" i="34"/>
  <c r="C116" i="34"/>
  <c r="B116" i="34"/>
  <c r="S115" i="34"/>
  <c r="O115" i="34"/>
  <c r="K115" i="34"/>
  <c r="G115" i="34"/>
  <c r="C115" i="34"/>
  <c r="P113" i="34"/>
  <c r="L113" i="34"/>
  <c r="D113" i="34"/>
  <c r="V112" i="34"/>
  <c r="U112" i="34"/>
  <c r="S112" i="34"/>
  <c r="R112" i="34"/>
  <c r="Q112" i="34"/>
  <c r="P112" i="34"/>
  <c r="O112" i="34"/>
  <c r="N112" i="34"/>
  <c r="M112" i="34"/>
  <c r="L112" i="34"/>
  <c r="K112" i="34"/>
  <c r="J112" i="34"/>
  <c r="I112" i="34"/>
  <c r="H112" i="34"/>
  <c r="G112" i="34"/>
  <c r="F112" i="34"/>
  <c r="E112" i="34"/>
  <c r="D112" i="34"/>
  <c r="C112" i="34"/>
  <c r="B112" i="34"/>
  <c r="S111" i="34"/>
  <c r="O111" i="34"/>
  <c r="K111" i="34"/>
  <c r="G111" i="34"/>
  <c r="C111" i="34"/>
  <c r="F110" i="34"/>
  <c r="R109" i="34"/>
  <c r="J109" i="34"/>
  <c r="F109" i="34"/>
  <c r="B109" i="34"/>
  <c r="V108" i="34"/>
  <c r="S108" i="34"/>
  <c r="R108" i="34"/>
  <c r="Q108" i="34"/>
  <c r="P108" i="34"/>
  <c r="O108" i="34"/>
  <c r="N108" i="34"/>
  <c r="M108" i="34"/>
  <c r="L108" i="34"/>
  <c r="K108" i="34"/>
  <c r="J108" i="34"/>
  <c r="I108" i="34"/>
  <c r="H108" i="34"/>
  <c r="G108" i="34"/>
  <c r="F108" i="34"/>
  <c r="E108" i="34"/>
  <c r="D108" i="34"/>
  <c r="C108" i="34"/>
  <c r="B108" i="34"/>
  <c r="S107" i="34"/>
  <c r="O107" i="34"/>
  <c r="K107" i="34"/>
  <c r="G107" i="34"/>
  <c r="C107" i="34"/>
  <c r="D106" i="34"/>
  <c r="P105" i="34"/>
  <c r="L105" i="34"/>
  <c r="H105" i="34"/>
  <c r="V104" i="34"/>
  <c r="U104" i="34"/>
  <c r="S104" i="34"/>
  <c r="R104" i="34"/>
  <c r="Q104" i="34"/>
  <c r="P104" i="34"/>
  <c r="O104" i="34"/>
  <c r="N104" i="34"/>
  <c r="M104" i="34"/>
  <c r="L104" i="34"/>
  <c r="K104" i="34"/>
  <c r="J104" i="34"/>
  <c r="I104" i="34"/>
  <c r="H104" i="34"/>
  <c r="G104" i="34"/>
  <c r="F104" i="34"/>
  <c r="E104" i="34"/>
  <c r="D104" i="34"/>
  <c r="C104" i="34"/>
  <c r="B104" i="34"/>
  <c r="S103" i="34"/>
  <c r="O103" i="34"/>
  <c r="K103" i="34"/>
  <c r="G103" i="34"/>
  <c r="C103" i="34"/>
  <c r="V101" i="34"/>
  <c r="Q101" i="34"/>
  <c r="M101" i="34"/>
  <c r="L101" i="34"/>
  <c r="I101" i="34"/>
  <c r="E101" i="34"/>
  <c r="D101" i="34"/>
  <c r="V100" i="34"/>
  <c r="S100" i="34"/>
  <c r="R100" i="34"/>
  <c r="Q100" i="34"/>
  <c r="P100" i="34"/>
  <c r="O100" i="34"/>
  <c r="N100" i="34"/>
  <c r="M100" i="34"/>
  <c r="L100" i="34"/>
  <c r="K100" i="34"/>
  <c r="J100" i="34"/>
  <c r="I100" i="34"/>
  <c r="H100" i="34"/>
  <c r="G100" i="34"/>
  <c r="F100" i="34"/>
  <c r="E100" i="34"/>
  <c r="D100" i="34"/>
  <c r="C100" i="34"/>
  <c r="B100" i="34"/>
  <c r="R99" i="34"/>
  <c r="N99" i="34"/>
  <c r="J99" i="34"/>
  <c r="F99" i="34"/>
  <c r="B99" i="34"/>
  <c r="L98" i="34"/>
  <c r="R97" i="34"/>
  <c r="O97" i="34"/>
  <c r="N97" i="34"/>
  <c r="J97" i="34"/>
  <c r="G97" i="34"/>
  <c r="F97" i="34"/>
  <c r="B97" i="34"/>
  <c r="V96" i="34"/>
  <c r="S96" i="34"/>
  <c r="R96" i="34"/>
  <c r="Q96" i="34"/>
  <c r="P96" i="34"/>
  <c r="O96" i="34"/>
  <c r="N96" i="34"/>
  <c r="M96" i="34"/>
  <c r="L96" i="34"/>
  <c r="K96" i="34"/>
  <c r="J96" i="34"/>
  <c r="I96" i="34"/>
  <c r="H96" i="34"/>
  <c r="G96" i="34"/>
  <c r="F96" i="34"/>
  <c r="E96" i="34"/>
  <c r="D96" i="34"/>
  <c r="C96" i="34"/>
  <c r="B96" i="34"/>
  <c r="V95" i="34"/>
  <c r="R95" i="34"/>
  <c r="N95" i="34"/>
  <c r="J95" i="34"/>
  <c r="F95" i="34"/>
  <c r="B95" i="34"/>
  <c r="S93" i="34"/>
  <c r="O93" i="34"/>
  <c r="L93" i="34"/>
  <c r="K93" i="34"/>
  <c r="G93" i="34"/>
  <c r="D93" i="34"/>
  <c r="C93" i="34"/>
  <c r="V92" i="34"/>
  <c r="U92" i="34"/>
  <c r="S92" i="34"/>
  <c r="R92" i="34"/>
  <c r="Q92" i="34"/>
  <c r="P92" i="34"/>
  <c r="O92" i="34"/>
  <c r="N92" i="34"/>
  <c r="M92" i="34"/>
  <c r="L92" i="34"/>
  <c r="K92" i="34"/>
  <c r="J92" i="34"/>
  <c r="I92" i="34"/>
  <c r="H92" i="34"/>
  <c r="G92" i="34"/>
  <c r="F92" i="34"/>
  <c r="E92" i="34"/>
  <c r="D92" i="34"/>
  <c r="C92" i="34"/>
  <c r="B92" i="34"/>
  <c r="S91" i="34"/>
  <c r="O91" i="34"/>
  <c r="K91" i="34"/>
  <c r="G91" i="34"/>
  <c r="C91" i="34"/>
  <c r="V89" i="34"/>
  <c r="Q89" i="34"/>
  <c r="M89" i="34"/>
  <c r="L89" i="34"/>
  <c r="I89" i="34"/>
  <c r="E89" i="34"/>
  <c r="D89" i="34"/>
  <c r="V88" i="34"/>
  <c r="S88" i="34"/>
  <c r="R88" i="34"/>
  <c r="Q88" i="34"/>
  <c r="P88" i="34"/>
  <c r="O88" i="34"/>
  <c r="N88" i="34"/>
  <c r="M88" i="34"/>
  <c r="L88" i="34"/>
  <c r="K88" i="34"/>
  <c r="J88" i="34"/>
  <c r="I88" i="34"/>
  <c r="H88" i="34"/>
  <c r="G88" i="34"/>
  <c r="F88" i="34"/>
  <c r="E88" i="34"/>
  <c r="D88" i="34"/>
  <c r="C88" i="34"/>
  <c r="B88" i="34"/>
  <c r="R87" i="34"/>
  <c r="N87" i="34"/>
  <c r="J87" i="34"/>
  <c r="F87" i="34"/>
  <c r="B87" i="34"/>
  <c r="V85" i="34"/>
  <c r="Q85" i="34"/>
  <c r="N85" i="34"/>
  <c r="M85" i="34"/>
  <c r="I85" i="34"/>
  <c r="F85" i="34"/>
  <c r="E85" i="34"/>
  <c r="V84" i="34"/>
  <c r="S84" i="34"/>
  <c r="R84" i="34"/>
  <c r="Q84" i="34"/>
  <c r="P84" i="34"/>
  <c r="O84" i="34"/>
  <c r="N84" i="34"/>
  <c r="M84" i="34"/>
  <c r="L84" i="34"/>
  <c r="K84" i="34"/>
  <c r="J84" i="34"/>
  <c r="I84" i="34"/>
  <c r="H84" i="34"/>
  <c r="G84" i="34"/>
  <c r="F84" i="34"/>
  <c r="E84" i="34"/>
  <c r="D84" i="34"/>
  <c r="C84" i="34"/>
  <c r="B84" i="34"/>
  <c r="U83" i="34"/>
  <c r="P83" i="34"/>
  <c r="L83" i="34"/>
  <c r="H83" i="34"/>
  <c r="D83" i="34"/>
  <c r="R81" i="34"/>
  <c r="O81" i="34"/>
  <c r="N81" i="34"/>
  <c r="J81" i="34"/>
  <c r="G81" i="34"/>
  <c r="F81" i="34"/>
  <c r="B81" i="34"/>
  <c r="V80" i="34"/>
  <c r="S80" i="34"/>
  <c r="R80" i="34"/>
  <c r="Q80" i="34"/>
  <c r="P80" i="34"/>
  <c r="O80" i="34"/>
  <c r="N80" i="34"/>
  <c r="M80" i="34"/>
  <c r="L80" i="34"/>
  <c r="K80" i="34"/>
  <c r="J80" i="34"/>
  <c r="I80" i="34"/>
  <c r="H80" i="34"/>
  <c r="G80" i="34"/>
  <c r="F80" i="34"/>
  <c r="E80" i="34"/>
  <c r="D80" i="34"/>
  <c r="C80" i="34"/>
  <c r="B80" i="34"/>
  <c r="S79" i="34"/>
  <c r="O79" i="34"/>
  <c r="K79" i="34"/>
  <c r="G79" i="34"/>
  <c r="C79" i="34"/>
  <c r="S77" i="34"/>
  <c r="O77" i="34"/>
  <c r="L77" i="34"/>
  <c r="K77" i="34"/>
  <c r="G77" i="34"/>
  <c r="D77" i="34"/>
  <c r="C77" i="34"/>
  <c r="V76" i="34"/>
  <c r="U76" i="34"/>
  <c r="S76" i="34"/>
  <c r="R76" i="34"/>
  <c r="Q76" i="34"/>
  <c r="P76" i="34"/>
  <c r="O76" i="34"/>
  <c r="N76" i="34"/>
  <c r="M76" i="34"/>
  <c r="L76" i="34"/>
  <c r="K76" i="34"/>
  <c r="J76" i="34"/>
  <c r="I76" i="34"/>
  <c r="H76" i="34"/>
  <c r="G76" i="34"/>
  <c r="F76" i="34"/>
  <c r="E76" i="34"/>
  <c r="D76" i="34"/>
  <c r="C76" i="34"/>
  <c r="B76" i="34"/>
  <c r="T75" i="34"/>
  <c r="P75" i="34"/>
  <c r="L75" i="34"/>
  <c r="H75" i="34"/>
  <c r="D75" i="34"/>
  <c r="V73" i="34"/>
  <c r="T73" i="34"/>
  <c r="Q73" i="34"/>
  <c r="M73" i="34"/>
  <c r="L73" i="34"/>
  <c r="I73" i="34"/>
  <c r="E73" i="34"/>
  <c r="D73" i="34"/>
  <c r="V72" i="34"/>
  <c r="S72" i="34"/>
  <c r="R72" i="34"/>
  <c r="Q72" i="34"/>
  <c r="P72" i="34"/>
  <c r="O72" i="34"/>
  <c r="N72" i="34"/>
  <c r="M72" i="34"/>
  <c r="L72" i="34"/>
  <c r="K72" i="34"/>
  <c r="J72" i="34"/>
  <c r="I72" i="34"/>
  <c r="H72" i="34"/>
  <c r="G72" i="34"/>
  <c r="F72" i="34"/>
  <c r="E72" i="34"/>
  <c r="D72" i="34"/>
  <c r="C72" i="34"/>
  <c r="B72" i="34"/>
  <c r="S71" i="34"/>
  <c r="O71" i="34"/>
  <c r="K71" i="34"/>
  <c r="G71" i="34"/>
  <c r="C71" i="34"/>
  <c r="N70" i="34"/>
  <c r="R69" i="34"/>
  <c r="O69" i="34"/>
  <c r="N69" i="34"/>
  <c r="J69" i="34"/>
  <c r="G69" i="34"/>
  <c r="F69" i="34"/>
  <c r="B69" i="34"/>
  <c r="V68" i="34"/>
  <c r="S68" i="34"/>
  <c r="R68" i="34"/>
  <c r="Q68" i="34"/>
  <c r="P68" i="34"/>
  <c r="O68" i="34"/>
  <c r="N68" i="34"/>
  <c r="M68" i="34"/>
  <c r="L68" i="34"/>
  <c r="K68" i="34"/>
  <c r="J68" i="34"/>
  <c r="I68" i="34"/>
  <c r="H68" i="34"/>
  <c r="G68" i="34"/>
  <c r="F68" i="34"/>
  <c r="E68" i="34"/>
  <c r="D68" i="34"/>
  <c r="C68" i="34"/>
  <c r="B68" i="34"/>
  <c r="S67" i="34"/>
  <c r="O67" i="34"/>
  <c r="K67" i="34"/>
  <c r="G67" i="34"/>
  <c r="C67" i="34"/>
  <c r="M66" i="34"/>
  <c r="V65" i="34"/>
  <c r="Q65" i="34"/>
  <c r="P65" i="34"/>
  <c r="M65" i="34"/>
  <c r="I65" i="34"/>
  <c r="H65" i="34"/>
  <c r="E65" i="34"/>
  <c r="V64" i="34"/>
  <c r="U64" i="34"/>
  <c r="S64" i="34"/>
  <c r="R64" i="34"/>
  <c r="Q64" i="34"/>
  <c r="P64" i="34"/>
  <c r="O64" i="34"/>
  <c r="N64" i="34"/>
  <c r="M64" i="34"/>
  <c r="L64" i="34"/>
  <c r="K64" i="34"/>
  <c r="J64" i="34"/>
  <c r="I64" i="34"/>
  <c r="H64" i="34"/>
  <c r="G64" i="34"/>
  <c r="F64" i="34"/>
  <c r="E64" i="34"/>
  <c r="D64" i="34"/>
  <c r="C64" i="34"/>
  <c r="B64" i="34"/>
  <c r="S63" i="34"/>
  <c r="O63" i="34"/>
  <c r="K63" i="34"/>
  <c r="G63" i="34"/>
  <c r="C63" i="34"/>
  <c r="S62" i="34"/>
  <c r="C62" i="34"/>
  <c r="T61" i="34"/>
  <c r="P61" i="34"/>
  <c r="O61" i="34"/>
  <c r="L61" i="34"/>
  <c r="H61" i="34"/>
  <c r="G61" i="34"/>
  <c r="D61" i="34"/>
  <c r="B61" i="34"/>
  <c r="V60" i="34"/>
  <c r="U60" i="34"/>
  <c r="S60" i="34"/>
  <c r="R60" i="34"/>
  <c r="Q60" i="34"/>
  <c r="P60" i="34"/>
  <c r="O60" i="34"/>
  <c r="N60" i="34"/>
  <c r="M60" i="34"/>
  <c r="L60" i="34"/>
  <c r="K60" i="34"/>
  <c r="J60" i="34"/>
  <c r="I60" i="34"/>
  <c r="H60" i="34"/>
  <c r="G60" i="34"/>
  <c r="F60" i="34"/>
  <c r="E60" i="34"/>
  <c r="D60" i="34"/>
  <c r="C60" i="34"/>
  <c r="B60" i="34"/>
  <c r="V59" i="34"/>
  <c r="Q59" i="34"/>
  <c r="M59" i="34"/>
  <c r="I59" i="34"/>
  <c r="E59" i="34"/>
  <c r="I58" i="34"/>
  <c r="S57" i="34"/>
  <c r="R57" i="34"/>
  <c r="P57" i="34"/>
  <c r="O57" i="34"/>
  <c r="N57" i="34"/>
  <c r="M57" i="34"/>
  <c r="L57" i="34"/>
  <c r="K57" i="34"/>
  <c r="J57" i="34"/>
  <c r="I57" i="34"/>
  <c r="H57" i="34"/>
  <c r="G57" i="34"/>
  <c r="F57" i="34"/>
  <c r="E57" i="34"/>
  <c r="D57" i="34"/>
  <c r="C57" i="34"/>
  <c r="B57" i="34"/>
  <c r="V56" i="34"/>
  <c r="U56" i="34"/>
  <c r="S56" i="34"/>
  <c r="R56" i="34"/>
  <c r="Q56" i="34"/>
  <c r="P56" i="34"/>
  <c r="O56" i="34"/>
  <c r="N56" i="34"/>
  <c r="M56" i="34"/>
  <c r="L56" i="34"/>
  <c r="K56" i="34"/>
  <c r="J56" i="34"/>
  <c r="I56" i="34"/>
  <c r="H56" i="34"/>
  <c r="G56" i="34"/>
  <c r="F56" i="34"/>
  <c r="E56" i="34"/>
  <c r="D56" i="34"/>
  <c r="C56" i="34"/>
  <c r="B56" i="34"/>
  <c r="U55" i="34"/>
  <c r="Q55" i="34"/>
  <c r="M55" i="34"/>
  <c r="I55" i="34"/>
  <c r="E55" i="34"/>
  <c r="O54" i="34"/>
  <c r="V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D53" i="34"/>
  <c r="C53" i="34"/>
  <c r="B53" i="34"/>
  <c r="V52" i="34"/>
  <c r="U52" i="34"/>
  <c r="S52" i="34"/>
  <c r="R52" i="34"/>
  <c r="Q52" i="34"/>
  <c r="P52" i="34"/>
  <c r="O52" i="34"/>
  <c r="N52" i="34"/>
  <c r="M52" i="34"/>
  <c r="L52" i="34"/>
  <c r="K52" i="34"/>
  <c r="J52" i="34"/>
  <c r="I52" i="34"/>
  <c r="H52" i="34"/>
  <c r="G52" i="34"/>
  <c r="F52" i="34"/>
  <c r="E52" i="34"/>
  <c r="D52" i="34"/>
  <c r="C52" i="34"/>
  <c r="B52" i="34"/>
  <c r="S51" i="34"/>
  <c r="O51" i="34"/>
  <c r="K51" i="34"/>
  <c r="G51" i="34"/>
  <c r="C51" i="34"/>
  <c r="E50" i="34"/>
  <c r="V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C49" i="34"/>
  <c r="B49" i="34"/>
  <c r="V48" i="34"/>
  <c r="U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C48" i="34"/>
  <c r="B48" i="34"/>
  <c r="U47" i="34"/>
  <c r="Q47" i="34"/>
  <c r="M47" i="34"/>
  <c r="I47" i="34"/>
  <c r="E47" i="34"/>
  <c r="K46" i="34"/>
  <c r="V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C45" i="34"/>
  <c r="B45" i="34"/>
  <c r="V44" i="34"/>
  <c r="U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C44" i="34"/>
  <c r="B44" i="34"/>
  <c r="S43" i="34"/>
  <c r="O43" i="34"/>
  <c r="K43" i="34"/>
  <c r="G43" i="34"/>
  <c r="C43" i="34"/>
  <c r="Q42" i="34"/>
  <c r="V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C41" i="34"/>
  <c r="B41" i="34"/>
  <c r="V40" i="34"/>
  <c r="U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C40" i="34"/>
  <c r="B40" i="34"/>
  <c r="U39" i="34"/>
  <c r="Q39" i="34"/>
  <c r="M39" i="34"/>
  <c r="I39" i="34"/>
  <c r="E39" i="34"/>
  <c r="G38" i="34"/>
  <c r="V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C37" i="34"/>
  <c r="B37" i="34"/>
  <c r="V36" i="34"/>
  <c r="U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C36" i="34"/>
  <c r="B36" i="34"/>
  <c r="S35" i="34"/>
  <c r="O35" i="34"/>
  <c r="K35" i="34"/>
  <c r="G35" i="34"/>
  <c r="C35" i="34"/>
  <c r="O34" i="34"/>
  <c r="V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C33" i="34"/>
  <c r="B33" i="34"/>
  <c r="V32" i="34"/>
  <c r="U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C32" i="34"/>
  <c r="B32" i="34"/>
  <c r="U31" i="34"/>
  <c r="Q31" i="34"/>
  <c r="M31" i="34"/>
  <c r="I31" i="34"/>
  <c r="E31" i="34"/>
  <c r="G30" i="34"/>
  <c r="V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C29" i="34"/>
  <c r="B29" i="34"/>
  <c r="V28" i="34"/>
  <c r="U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B28" i="34"/>
  <c r="S27" i="34"/>
  <c r="O27" i="34"/>
  <c r="K27" i="34"/>
  <c r="G27" i="34"/>
  <c r="C27" i="34"/>
  <c r="O26" i="34"/>
  <c r="J26" i="34"/>
  <c r="E26" i="34"/>
  <c r="V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B25" i="34"/>
  <c r="V24" i="34"/>
  <c r="U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B24" i="34"/>
  <c r="S23" i="34"/>
  <c r="O23" i="34"/>
  <c r="K23" i="34"/>
  <c r="G23" i="34"/>
  <c r="C23" i="34"/>
  <c r="Q22" i="34"/>
  <c r="M22" i="34"/>
  <c r="I22" i="34"/>
  <c r="E22" i="34"/>
  <c r="V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V20" i="34"/>
  <c r="U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U19" i="34"/>
  <c r="Q19" i="34"/>
  <c r="M19" i="34"/>
  <c r="I19" i="34"/>
  <c r="E19" i="34"/>
  <c r="U18" i="34"/>
  <c r="Q18" i="34"/>
  <c r="M18" i="34"/>
  <c r="I18" i="34"/>
  <c r="E18" i="34"/>
  <c r="V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V16" i="34"/>
  <c r="U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B16" i="34"/>
  <c r="S15" i="34"/>
  <c r="O15" i="34"/>
  <c r="K15" i="34"/>
  <c r="G15" i="34"/>
  <c r="C15" i="34"/>
  <c r="Q14" i="34"/>
  <c r="M14" i="34"/>
  <c r="I14" i="34"/>
  <c r="E14" i="34"/>
  <c r="V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B13" i="34"/>
  <c r="V12" i="34"/>
  <c r="U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B12" i="34"/>
  <c r="U11" i="34"/>
  <c r="Q11" i="34"/>
  <c r="M11" i="34"/>
  <c r="I11" i="34"/>
  <c r="E11" i="34"/>
  <c r="U10" i="34"/>
  <c r="Q10" i="34"/>
  <c r="M10" i="34"/>
  <c r="I10" i="34"/>
  <c r="E10" i="34"/>
  <c r="V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V8" i="34"/>
  <c r="U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B8" i="34"/>
  <c r="S7" i="34"/>
  <c r="O7" i="34"/>
  <c r="K7" i="34"/>
  <c r="G7" i="34"/>
  <c r="C7" i="34"/>
  <c r="Q6" i="34"/>
  <c r="M6" i="34"/>
  <c r="I6" i="34"/>
  <c r="E6" i="34"/>
  <c r="P11" i="32"/>
  <c r="P10" i="32"/>
  <c r="O10" i="32" s="1"/>
  <c r="P9" i="32"/>
  <c r="O9" i="32" s="1"/>
  <c r="P8" i="32"/>
  <c r="P7" i="32"/>
  <c r="O7" i="32" s="1"/>
  <c r="P6" i="32"/>
  <c r="O6" i="32" s="1"/>
  <c r="P5" i="32"/>
  <c r="O5" i="32" s="1"/>
  <c r="P16" i="31"/>
  <c r="Q16" i="31" s="1"/>
  <c r="P15" i="31"/>
  <c r="M15" i="31" s="1"/>
  <c r="P14" i="31"/>
  <c r="P13" i="31"/>
  <c r="O13" i="31" s="1"/>
  <c r="P12" i="31"/>
  <c r="O12" i="31" s="1"/>
  <c r="P11" i="31"/>
  <c r="O11" i="31" s="1"/>
  <c r="P10" i="31"/>
  <c r="P9" i="31"/>
  <c r="O9" i="31" s="1"/>
  <c r="P8" i="31"/>
  <c r="O8" i="31" s="1"/>
  <c r="P7" i="31"/>
  <c r="O7" i="31" s="1"/>
  <c r="P6" i="31"/>
  <c r="P5" i="31"/>
  <c r="M5" i="31" s="1"/>
  <c r="P22" i="29"/>
  <c r="P21" i="29"/>
  <c r="O21" i="29" s="1"/>
  <c r="P20" i="29"/>
  <c r="M20" i="29" s="1"/>
  <c r="P19" i="29"/>
  <c r="M19" i="29" s="1"/>
  <c r="P18" i="29"/>
  <c r="P17" i="29"/>
  <c r="O17" i="29" s="1"/>
  <c r="P16" i="29"/>
  <c r="M16" i="29" s="1"/>
  <c r="P15" i="29"/>
  <c r="M15" i="29" s="1"/>
  <c r="P14" i="29"/>
  <c r="P13" i="29"/>
  <c r="O13" i="29" s="1"/>
  <c r="P12" i="29"/>
  <c r="M12" i="29" s="1"/>
  <c r="P11" i="29"/>
  <c r="M11" i="29" s="1"/>
  <c r="P10" i="29"/>
  <c r="P9" i="29"/>
  <c r="O9" i="29" s="1"/>
  <c r="P8" i="29"/>
  <c r="M8" i="29" s="1"/>
  <c r="P7" i="29"/>
  <c r="M7" i="29" s="1"/>
  <c r="P6" i="29"/>
  <c r="P5" i="29"/>
  <c r="O5" i="29" s="1"/>
  <c r="G34" i="13"/>
  <c r="F34" i="13"/>
  <c r="E34" i="13"/>
  <c r="G33" i="13"/>
  <c r="F33" i="13"/>
  <c r="E33" i="13"/>
  <c r="G32" i="13"/>
  <c r="F32" i="13"/>
  <c r="E32" i="13"/>
  <c r="G31" i="13"/>
  <c r="F31" i="13"/>
  <c r="E31" i="13"/>
  <c r="G30" i="13"/>
  <c r="F30" i="13"/>
  <c r="E30" i="13"/>
  <c r="G29" i="13"/>
  <c r="F29" i="13"/>
  <c r="E29" i="13"/>
  <c r="G28" i="13"/>
  <c r="F28" i="13"/>
  <c r="E28" i="13"/>
  <c r="G27" i="13"/>
  <c r="F27" i="13"/>
  <c r="E27" i="13"/>
  <c r="G26" i="13"/>
  <c r="F26" i="13"/>
  <c r="E26" i="13"/>
  <c r="G25" i="13"/>
  <c r="F25" i="13"/>
  <c r="E25" i="13"/>
  <c r="G24" i="13"/>
  <c r="F24" i="13"/>
  <c r="E24" i="13"/>
  <c r="G23" i="13"/>
  <c r="F23" i="13"/>
  <c r="E23" i="13"/>
  <c r="G22" i="13"/>
  <c r="F22" i="13"/>
  <c r="E22" i="13"/>
  <c r="G21" i="13"/>
  <c r="F21" i="13"/>
  <c r="E21" i="13"/>
  <c r="G20" i="13"/>
  <c r="F20" i="13"/>
  <c r="E20" i="13"/>
  <c r="G19" i="13"/>
  <c r="F19" i="13"/>
  <c r="E19" i="13"/>
  <c r="G18" i="13"/>
  <c r="F18" i="13"/>
  <c r="E18" i="13"/>
  <c r="G17" i="13"/>
  <c r="F17" i="13"/>
  <c r="E17" i="13"/>
  <c r="G16" i="13"/>
  <c r="F16" i="13"/>
  <c r="E16" i="13"/>
  <c r="G15" i="13"/>
  <c r="F15" i="13"/>
  <c r="E15" i="13"/>
  <c r="G14" i="13"/>
  <c r="F14" i="13"/>
  <c r="E14" i="13"/>
  <c r="G13" i="13"/>
  <c r="F13" i="13"/>
  <c r="E13" i="13"/>
  <c r="G12" i="13"/>
  <c r="F12" i="13"/>
  <c r="E12" i="13"/>
  <c r="G11" i="13"/>
  <c r="F11" i="13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P34" i="11"/>
  <c r="O34" i="11"/>
  <c r="N34" i="11"/>
  <c r="P33" i="11"/>
  <c r="P33" i="12" s="1"/>
  <c r="O33" i="11"/>
  <c r="N33" i="11"/>
  <c r="P32" i="11"/>
  <c r="O32" i="11"/>
  <c r="N32" i="11"/>
  <c r="P31" i="11"/>
  <c r="O31" i="11"/>
  <c r="N31" i="11"/>
  <c r="P28" i="11"/>
  <c r="O28" i="11"/>
  <c r="N28" i="11"/>
  <c r="P27" i="11"/>
  <c r="H27" i="12" s="1"/>
  <c r="O27" i="11"/>
  <c r="N27" i="11"/>
  <c r="P26" i="11"/>
  <c r="O26" i="11"/>
  <c r="N26" i="11"/>
  <c r="P30" i="11"/>
  <c r="B30" i="12" s="1"/>
  <c r="O30" i="11"/>
  <c r="N30" i="11"/>
  <c r="P29" i="11"/>
  <c r="O29" i="11"/>
  <c r="N29" i="11"/>
  <c r="P25" i="11"/>
  <c r="O25" i="11"/>
  <c r="N25" i="11"/>
  <c r="P24" i="11"/>
  <c r="O24" i="11"/>
  <c r="N24" i="11"/>
  <c r="P23" i="11"/>
  <c r="F23" i="12" s="1"/>
  <c r="O23" i="11"/>
  <c r="N23" i="11"/>
  <c r="P22" i="11"/>
  <c r="N22" i="12" s="1"/>
  <c r="O22" i="11"/>
  <c r="N22" i="11"/>
  <c r="P21" i="11"/>
  <c r="O21" i="11"/>
  <c r="N21" i="11"/>
  <c r="P20" i="11"/>
  <c r="O20" i="11"/>
  <c r="N20" i="11"/>
  <c r="P19" i="11"/>
  <c r="J19" i="12" s="1"/>
  <c r="O19" i="11"/>
  <c r="N19" i="11"/>
  <c r="P18" i="11"/>
  <c r="O18" i="11"/>
  <c r="N18" i="11"/>
  <c r="P17" i="11"/>
  <c r="P17" i="12" s="1"/>
  <c r="O17" i="11"/>
  <c r="N17" i="11"/>
  <c r="P16" i="11"/>
  <c r="O16" i="11"/>
  <c r="N16" i="11"/>
  <c r="P15" i="11"/>
  <c r="H15" i="12" s="1"/>
  <c r="O15" i="11"/>
  <c r="N15" i="11"/>
  <c r="P14" i="11"/>
  <c r="I14" i="12" s="1"/>
  <c r="O14" i="11"/>
  <c r="N14" i="11"/>
  <c r="P13" i="11"/>
  <c r="J13" i="12" s="1"/>
  <c r="O13" i="11"/>
  <c r="N13" i="11"/>
  <c r="P12" i="11"/>
  <c r="G12" i="12" s="1"/>
  <c r="O12" i="11"/>
  <c r="N12" i="11"/>
  <c r="P11" i="11"/>
  <c r="L11" i="12" s="1"/>
  <c r="O11" i="11"/>
  <c r="N11" i="11"/>
  <c r="P10" i="11"/>
  <c r="O10" i="11"/>
  <c r="N10" i="11"/>
  <c r="P9" i="11"/>
  <c r="P9" i="12" s="1"/>
  <c r="O9" i="11"/>
  <c r="N9" i="11"/>
  <c r="P8" i="11"/>
  <c r="O8" i="11"/>
  <c r="N8" i="11"/>
  <c r="P7" i="11"/>
  <c r="I7" i="12" s="1"/>
  <c r="O7" i="11"/>
  <c r="N7" i="11"/>
  <c r="P6" i="11"/>
  <c r="I6" i="12" s="1"/>
  <c r="O6" i="11"/>
  <c r="N6" i="11"/>
  <c r="P5" i="11"/>
  <c r="L5" i="12" s="1"/>
  <c r="O5" i="11"/>
  <c r="N5" i="11"/>
  <c r="P34" i="9"/>
  <c r="O34" i="9"/>
  <c r="N34" i="9"/>
  <c r="P33" i="9"/>
  <c r="J33" i="10" s="1"/>
  <c r="O33" i="9"/>
  <c r="N33" i="9"/>
  <c r="P32" i="9"/>
  <c r="P32" i="10" s="1"/>
  <c r="O32" i="9"/>
  <c r="N32" i="9"/>
  <c r="P31" i="9"/>
  <c r="C31" i="10" s="1"/>
  <c r="O31" i="9"/>
  <c r="N31" i="9"/>
  <c r="P28" i="9"/>
  <c r="O28" i="9"/>
  <c r="N28" i="9"/>
  <c r="P27" i="9"/>
  <c r="M27" i="10" s="1"/>
  <c r="O27" i="9"/>
  <c r="N27" i="9"/>
  <c r="P26" i="9"/>
  <c r="B26" i="10" s="1"/>
  <c r="O26" i="9"/>
  <c r="N26" i="9"/>
  <c r="P30" i="9"/>
  <c r="G30" i="10" s="1"/>
  <c r="O30" i="9"/>
  <c r="N30" i="9"/>
  <c r="P29" i="9"/>
  <c r="O29" i="9"/>
  <c r="N29" i="9"/>
  <c r="P25" i="9"/>
  <c r="O25" i="9"/>
  <c r="N25" i="9"/>
  <c r="P24" i="9"/>
  <c r="O24" i="9"/>
  <c r="N24" i="9"/>
  <c r="P23" i="9"/>
  <c r="C23" i="10" s="1"/>
  <c r="O23" i="9"/>
  <c r="N23" i="9"/>
  <c r="P22" i="9"/>
  <c r="O22" i="9"/>
  <c r="N22" i="9"/>
  <c r="P21" i="9"/>
  <c r="F21" i="10" s="1"/>
  <c r="O21" i="9"/>
  <c r="N21" i="9"/>
  <c r="P20" i="9"/>
  <c r="O20" i="9"/>
  <c r="N20" i="9"/>
  <c r="P19" i="9"/>
  <c r="I19" i="10" s="1"/>
  <c r="O19" i="9"/>
  <c r="N19" i="9"/>
  <c r="P18" i="9"/>
  <c r="C18" i="10" s="1"/>
  <c r="O18" i="9"/>
  <c r="N18" i="9"/>
  <c r="P17" i="9"/>
  <c r="L17" i="10" s="1"/>
  <c r="O17" i="9"/>
  <c r="N17" i="9"/>
  <c r="P16" i="9"/>
  <c r="P16" i="10" s="1"/>
  <c r="O16" i="9"/>
  <c r="N16" i="9"/>
  <c r="P15" i="9"/>
  <c r="J15" i="10" s="1"/>
  <c r="O15" i="9"/>
  <c r="N15" i="9"/>
  <c r="P14" i="9"/>
  <c r="H14" i="10" s="1"/>
  <c r="O14" i="9"/>
  <c r="N14" i="9"/>
  <c r="P13" i="9"/>
  <c r="O13" i="9"/>
  <c r="N13" i="9"/>
  <c r="P12" i="9"/>
  <c r="O12" i="9"/>
  <c r="N12" i="9"/>
  <c r="P11" i="9"/>
  <c r="B11" i="10" s="1"/>
  <c r="O11" i="9"/>
  <c r="N11" i="9"/>
  <c r="P10" i="9"/>
  <c r="G10" i="10" s="1"/>
  <c r="O10" i="9"/>
  <c r="N10" i="9"/>
  <c r="P9" i="9"/>
  <c r="D9" i="10" s="1"/>
  <c r="O9" i="9"/>
  <c r="N9" i="9"/>
  <c r="P8" i="9"/>
  <c r="O8" i="9"/>
  <c r="N8" i="9"/>
  <c r="P7" i="9"/>
  <c r="M7" i="10" s="1"/>
  <c r="O7" i="9"/>
  <c r="N7" i="9"/>
  <c r="P6" i="9"/>
  <c r="L6" i="10" s="1"/>
  <c r="O6" i="9"/>
  <c r="N6" i="9"/>
  <c r="P5" i="9"/>
  <c r="L5" i="10" s="1"/>
  <c r="O5" i="9"/>
  <c r="N5" i="9"/>
  <c r="P34" i="7"/>
  <c r="O34" i="7"/>
  <c r="N34" i="7"/>
  <c r="P33" i="7"/>
  <c r="D33" i="8" s="1"/>
  <c r="O33" i="7"/>
  <c r="N33" i="7"/>
  <c r="P32" i="7"/>
  <c r="G32" i="8" s="1"/>
  <c r="O32" i="7"/>
  <c r="N32" i="7"/>
  <c r="P31" i="7"/>
  <c r="F31" i="8" s="1"/>
  <c r="O31" i="7"/>
  <c r="N31" i="7"/>
  <c r="P28" i="7"/>
  <c r="M28" i="8" s="1"/>
  <c r="O28" i="7"/>
  <c r="N28" i="7"/>
  <c r="P27" i="7"/>
  <c r="P27" i="8" s="1"/>
  <c r="O27" i="7"/>
  <c r="N27" i="7"/>
  <c r="P26" i="7"/>
  <c r="C26" i="8" s="1"/>
  <c r="O26" i="7"/>
  <c r="N26" i="7"/>
  <c r="P30" i="7"/>
  <c r="B30" i="8" s="1"/>
  <c r="O30" i="7"/>
  <c r="N30" i="7"/>
  <c r="P29" i="7"/>
  <c r="I29" i="8" s="1"/>
  <c r="O29" i="7"/>
  <c r="N29" i="7"/>
  <c r="P25" i="7"/>
  <c r="L25" i="8" s="1"/>
  <c r="O25" i="7"/>
  <c r="N25" i="7"/>
  <c r="P24" i="7"/>
  <c r="K24" i="8" s="1"/>
  <c r="O24" i="7"/>
  <c r="N24" i="7"/>
  <c r="P23" i="7"/>
  <c r="J23" i="8" s="1"/>
  <c r="O23" i="7"/>
  <c r="N23" i="7"/>
  <c r="P22" i="7"/>
  <c r="E22" i="8" s="1"/>
  <c r="O22" i="7"/>
  <c r="N22" i="7"/>
  <c r="P21" i="7"/>
  <c r="H21" i="8" s="1"/>
  <c r="O21" i="7"/>
  <c r="N21" i="7"/>
  <c r="P20" i="7"/>
  <c r="K20" i="8" s="1"/>
  <c r="O20" i="7"/>
  <c r="N20" i="7"/>
  <c r="P19" i="7"/>
  <c r="F19" i="8" s="1"/>
  <c r="O19" i="7"/>
  <c r="N19" i="7"/>
  <c r="P18" i="7"/>
  <c r="O18" i="7"/>
  <c r="N18" i="7"/>
  <c r="P17" i="7"/>
  <c r="D17" i="8" s="1"/>
  <c r="O17" i="7"/>
  <c r="N17" i="7"/>
  <c r="P16" i="7"/>
  <c r="G16" i="8" s="1"/>
  <c r="O16" i="7"/>
  <c r="N16" i="7"/>
  <c r="P15" i="7"/>
  <c r="O15" i="7"/>
  <c r="N15" i="7"/>
  <c r="P14" i="7"/>
  <c r="M14" i="8" s="1"/>
  <c r="O14" i="7"/>
  <c r="N14" i="7"/>
  <c r="P13" i="7"/>
  <c r="P13" i="8" s="1"/>
  <c r="O13" i="7"/>
  <c r="N13" i="7"/>
  <c r="P12" i="7"/>
  <c r="K12" i="8" s="1"/>
  <c r="O12" i="7"/>
  <c r="N12" i="7"/>
  <c r="P11" i="7"/>
  <c r="M11" i="8" s="1"/>
  <c r="O11" i="7"/>
  <c r="N11" i="7"/>
  <c r="P10" i="7"/>
  <c r="P10" i="8" s="1"/>
  <c r="O10" i="7"/>
  <c r="N10" i="7"/>
  <c r="P9" i="7"/>
  <c r="K9" i="8" s="1"/>
  <c r="O9" i="7"/>
  <c r="N9" i="7"/>
  <c r="P8" i="7"/>
  <c r="J8" i="8" s="1"/>
  <c r="O8" i="7"/>
  <c r="N8" i="7"/>
  <c r="P7" i="7"/>
  <c r="M7" i="8" s="1"/>
  <c r="O7" i="7"/>
  <c r="N7" i="7"/>
  <c r="P6" i="7"/>
  <c r="P6" i="8" s="1"/>
  <c r="O6" i="7"/>
  <c r="N6" i="7"/>
  <c r="P5" i="7"/>
  <c r="K5" i="8" s="1"/>
  <c r="O5" i="7"/>
  <c r="N5" i="7"/>
  <c r="J30" i="4"/>
  <c r="G15" i="4"/>
  <c r="R11" i="4"/>
  <c r="B11" i="4"/>
  <c r="Q7" i="4"/>
  <c r="L34" i="10"/>
  <c r="K31" i="10"/>
  <c r="E29" i="10"/>
  <c r="D29" i="10"/>
  <c r="D23" i="10"/>
  <c r="I22" i="10"/>
  <c r="H22" i="10"/>
  <c r="K19" i="10"/>
  <c r="L18" i="10"/>
  <c r="D18" i="10"/>
  <c r="B15" i="10"/>
  <c r="G14" i="10"/>
  <c r="G11" i="10"/>
  <c r="L10" i="10"/>
  <c r="D10" i="10"/>
  <c r="H6" i="10"/>
  <c r="C6" i="10"/>
  <c r="M26" i="12"/>
  <c r="K23" i="10"/>
  <c r="V34" i="5"/>
  <c r="V33" i="5"/>
  <c r="L33" i="6" s="1"/>
  <c r="V32" i="5"/>
  <c r="V32" i="6" s="1"/>
  <c r="V31" i="5"/>
  <c r="S31" i="6" s="1"/>
  <c r="V28" i="5"/>
  <c r="V27" i="5"/>
  <c r="Q27" i="6" s="1"/>
  <c r="V26" i="5"/>
  <c r="V26" i="6" s="1"/>
  <c r="V30" i="5"/>
  <c r="Q30" i="6" s="1"/>
  <c r="V29" i="5"/>
  <c r="V25" i="5"/>
  <c r="P25" i="6" s="1"/>
  <c r="V24" i="5"/>
  <c r="V24" i="6" s="1"/>
  <c r="V23" i="5"/>
  <c r="S23" i="6" s="1"/>
  <c r="V22" i="5"/>
  <c r="V21" i="5"/>
  <c r="L21" i="6" s="1"/>
  <c r="V20" i="5"/>
  <c r="V20" i="6" s="1"/>
  <c r="V19" i="5"/>
  <c r="Q19" i="6" s="1"/>
  <c r="V18" i="5"/>
  <c r="V17" i="5"/>
  <c r="P17" i="6" s="1"/>
  <c r="V16" i="5"/>
  <c r="V16" i="6" s="1"/>
  <c r="V15" i="5"/>
  <c r="S15" i="6" s="1"/>
  <c r="V14" i="5"/>
  <c r="N14" i="6" s="1"/>
  <c r="V13" i="5"/>
  <c r="R13" i="6" s="1"/>
  <c r="V12" i="5"/>
  <c r="R12" i="6" s="1"/>
  <c r="V11" i="5"/>
  <c r="Q11" i="6" s="1"/>
  <c r="V10" i="5"/>
  <c r="P10" i="6" s="1"/>
  <c r="V9" i="5"/>
  <c r="P9" i="6" s="1"/>
  <c r="V8" i="5"/>
  <c r="S8" i="6" s="1"/>
  <c r="V7" i="5"/>
  <c r="S7" i="6" s="1"/>
  <c r="V6" i="5"/>
  <c r="Q6" i="6" s="1"/>
  <c r="V34" i="1"/>
  <c r="Q34" i="2" s="1"/>
  <c r="V33" i="1"/>
  <c r="R33" i="2" s="1"/>
  <c r="V32" i="1"/>
  <c r="R32" i="2" s="1"/>
  <c r="V31" i="1"/>
  <c r="R31" i="2" s="1"/>
  <c r="V30" i="1"/>
  <c r="S30" i="2" s="1"/>
  <c r="V29" i="1"/>
  <c r="S29" i="2" s="1"/>
  <c r="V28" i="1"/>
  <c r="Q28" i="2" s="1"/>
  <c r="V27" i="1"/>
  <c r="V27" i="2" s="1"/>
  <c r="V26" i="1"/>
  <c r="P26" i="2" s="1"/>
  <c r="V25" i="1"/>
  <c r="R25" i="2" s="1"/>
  <c r="V24" i="1"/>
  <c r="S24" i="2" s="1"/>
  <c r="V23" i="1"/>
  <c r="O23" i="2" s="1"/>
  <c r="V22" i="1"/>
  <c r="R22" i="2" s="1"/>
  <c r="V21" i="1"/>
  <c r="V21" i="2" s="1"/>
  <c r="V20" i="1"/>
  <c r="S20" i="2" s="1"/>
  <c r="V19" i="1"/>
  <c r="O19" i="2" s="1"/>
  <c r="V18" i="1"/>
  <c r="R18" i="2" s="1"/>
  <c r="V17" i="1"/>
  <c r="Q17" i="2" s="1"/>
  <c r="V16" i="1"/>
  <c r="S16" i="2" s="1"/>
  <c r="V15" i="1"/>
  <c r="V14" i="1"/>
  <c r="R14" i="2" s="1"/>
  <c r="V13" i="1"/>
  <c r="R13" i="2" s="1"/>
  <c r="V12" i="1"/>
  <c r="V12" i="2" s="1"/>
  <c r="V11" i="1"/>
  <c r="D11" i="2" s="1"/>
  <c r="V10" i="1"/>
  <c r="S10" i="2" s="1"/>
  <c r="V9" i="1"/>
  <c r="V9" i="2" s="1"/>
  <c r="V8" i="1"/>
  <c r="V8" i="2" s="1"/>
  <c r="V7" i="1"/>
  <c r="D7" i="2" s="1"/>
  <c r="V6" i="1"/>
  <c r="S6" i="2" s="1"/>
  <c r="V34" i="3"/>
  <c r="V33" i="3"/>
  <c r="D33" i="4" s="1"/>
  <c r="V32" i="3"/>
  <c r="I32" i="4" s="1"/>
  <c r="V31" i="3"/>
  <c r="N31" i="4" s="1"/>
  <c r="V28" i="3"/>
  <c r="K28" i="4" s="1"/>
  <c r="V27" i="3"/>
  <c r="H27" i="4" s="1"/>
  <c r="V26" i="3"/>
  <c r="M26" i="4" s="1"/>
  <c r="V30" i="3"/>
  <c r="R30" i="4" s="1"/>
  <c r="V29" i="3"/>
  <c r="V25" i="3"/>
  <c r="R25" i="4" s="1"/>
  <c r="V24" i="3"/>
  <c r="R24" i="4" s="1"/>
  <c r="V23" i="3"/>
  <c r="R23" i="4" s="1"/>
  <c r="V22" i="3"/>
  <c r="E22" i="4" s="1"/>
  <c r="V21" i="3"/>
  <c r="V21" i="4" s="1"/>
  <c r="V20" i="3"/>
  <c r="V20" i="4" s="1"/>
  <c r="V19" i="3"/>
  <c r="V19" i="4" s="1"/>
  <c r="V18" i="3"/>
  <c r="M18" i="4" s="1"/>
  <c r="V17" i="3"/>
  <c r="O17" i="4" s="1"/>
  <c r="V16" i="3"/>
  <c r="O16" i="4" s="1"/>
  <c r="V15" i="3"/>
  <c r="O15" i="4" s="1"/>
  <c r="V14" i="3"/>
  <c r="L14" i="4" s="1"/>
  <c r="V13" i="3"/>
  <c r="S13" i="4" s="1"/>
  <c r="V12" i="3"/>
  <c r="Q12" i="4" s="1"/>
  <c r="V11" i="3"/>
  <c r="P11" i="4" s="1"/>
  <c r="V10" i="3"/>
  <c r="C10" i="4" s="1"/>
  <c r="V9" i="3"/>
  <c r="V9" i="4" s="1"/>
  <c r="V8" i="3"/>
  <c r="S8" i="4" s="1"/>
  <c r="V7" i="3"/>
  <c r="P7" i="4" s="1"/>
  <c r="V6" i="3"/>
  <c r="R6" i="4" s="1"/>
  <c r="V5" i="15"/>
  <c r="P5" i="34" s="1"/>
  <c r="U5" i="15"/>
  <c r="T5" i="15"/>
  <c r="O29" i="12"/>
  <c r="N6" i="12"/>
  <c r="O29" i="10"/>
  <c r="E34" i="6"/>
  <c r="N32" i="6"/>
  <c r="F32" i="6"/>
  <c r="V31" i="6"/>
  <c r="D31" i="6"/>
  <c r="H28" i="6"/>
  <c r="N26" i="6"/>
  <c r="F26" i="6"/>
  <c r="R30" i="6"/>
  <c r="B30" i="6"/>
  <c r="I29" i="6"/>
  <c r="N24" i="6"/>
  <c r="F24" i="6"/>
  <c r="V23" i="6"/>
  <c r="D23" i="6"/>
  <c r="L22" i="6"/>
  <c r="N20" i="6"/>
  <c r="F20" i="6"/>
  <c r="R19" i="6"/>
  <c r="B19" i="6"/>
  <c r="M18" i="6"/>
  <c r="J16" i="6"/>
  <c r="P15" i="6"/>
  <c r="I14" i="6"/>
  <c r="P12" i="6"/>
  <c r="H12" i="6"/>
  <c r="B12" i="6"/>
  <c r="R11" i="6"/>
  <c r="B11" i="6"/>
  <c r="L10" i="6"/>
  <c r="V8" i="6"/>
  <c r="N8" i="6"/>
  <c r="I8" i="6"/>
  <c r="D8" i="6"/>
  <c r="L7" i="6"/>
  <c r="M6" i="6"/>
  <c r="C6" i="6"/>
  <c r="U34" i="5"/>
  <c r="T34" i="5"/>
  <c r="U33" i="5"/>
  <c r="T33" i="5"/>
  <c r="U32" i="5"/>
  <c r="T32" i="5"/>
  <c r="U31" i="5"/>
  <c r="T31" i="5"/>
  <c r="U28" i="5"/>
  <c r="T28" i="5"/>
  <c r="U27" i="5"/>
  <c r="T27" i="5"/>
  <c r="U26" i="5"/>
  <c r="T26" i="5"/>
  <c r="U30" i="5"/>
  <c r="T30" i="5"/>
  <c r="U29" i="5"/>
  <c r="T29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U7" i="5"/>
  <c r="T7" i="5"/>
  <c r="U6" i="5"/>
  <c r="T6" i="5"/>
  <c r="V5" i="5"/>
  <c r="S5" i="6" s="1"/>
  <c r="U5" i="5"/>
  <c r="T5" i="5"/>
  <c r="U34" i="3"/>
  <c r="T34" i="3"/>
  <c r="U33" i="3"/>
  <c r="T33" i="3"/>
  <c r="U32" i="3"/>
  <c r="T32" i="3"/>
  <c r="U31" i="3"/>
  <c r="T31" i="3"/>
  <c r="U28" i="3"/>
  <c r="T28" i="3"/>
  <c r="U27" i="3"/>
  <c r="T27" i="3"/>
  <c r="U26" i="3"/>
  <c r="T26" i="3"/>
  <c r="U30" i="3"/>
  <c r="T30" i="3"/>
  <c r="U29" i="3"/>
  <c r="T29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U12" i="3"/>
  <c r="T12" i="3"/>
  <c r="U11" i="3"/>
  <c r="T11" i="3"/>
  <c r="U10" i="3"/>
  <c r="T10" i="3"/>
  <c r="U9" i="3"/>
  <c r="T9" i="3"/>
  <c r="U8" i="3"/>
  <c r="T8" i="3"/>
  <c r="U7" i="3"/>
  <c r="T7" i="3"/>
  <c r="U6" i="3"/>
  <c r="T6" i="3"/>
  <c r="V5" i="3"/>
  <c r="U5" i="3"/>
  <c r="T5" i="3"/>
  <c r="Q33" i="2"/>
  <c r="M33" i="2"/>
  <c r="I33" i="2"/>
  <c r="E33" i="2"/>
  <c r="S32" i="2"/>
  <c r="O32" i="2"/>
  <c r="K32" i="2"/>
  <c r="G32" i="2"/>
  <c r="C32" i="2"/>
  <c r="R28" i="2"/>
  <c r="N28" i="2"/>
  <c r="J28" i="2"/>
  <c r="F28" i="2"/>
  <c r="B28" i="2"/>
  <c r="R29" i="2"/>
  <c r="N29" i="2"/>
  <c r="J29" i="2"/>
  <c r="F29" i="2"/>
  <c r="B29" i="2"/>
  <c r="Q25" i="2"/>
  <c r="M25" i="2"/>
  <c r="I25" i="2"/>
  <c r="E25" i="2"/>
  <c r="P24" i="2"/>
  <c r="H24" i="2"/>
  <c r="G23" i="2"/>
  <c r="S22" i="2"/>
  <c r="S21" i="2"/>
  <c r="O21" i="2"/>
  <c r="K21" i="2"/>
  <c r="G21" i="2"/>
  <c r="C21" i="2"/>
  <c r="P20" i="2"/>
  <c r="H20" i="2"/>
  <c r="G19" i="2"/>
  <c r="V17" i="2"/>
  <c r="P17" i="2"/>
  <c r="L17" i="2"/>
  <c r="H17" i="2"/>
  <c r="D17" i="2"/>
  <c r="M16" i="2"/>
  <c r="E16" i="2"/>
  <c r="G15" i="2"/>
  <c r="Q13" i="2"/>
  <c r="M13" i="2"/>
  <c r="I13" i="2"/>
  <c r="G13" i="2"/>
  <c r="E13" i="2"/>
  <c r="C13" i="2"/>
  <c r="N12" i="2"/>
  <c r="F12" i="2"/>
  <c r="L11" i="2"/>
  <c r="S9" i="2"/>
  <c r="Q9" i="2"/>
  <c r="O9" i="2"/>
  <c r="M9" i="2"/>
  <c r="K9" i="2"/>
  <c r="I9" i="2"/>
  <c r="G9" i="2"/>
  <c r="E9" i="2"/>
  <c r="C9" i="2"/>
  <c r="M8" i="2"/>
  <c r="E8" i="2"/>
  <c r="L7" i="2"/>
  <c r="U34" i="1"/>
  <c r="T34" i="1"/>
  <c r="U33" i="1"/>
  <c r="T33" i="1"/>
  <c r="U32" i="1"/>
  <c r="T32" i="1"/>
  <c r="U31" i="1"/>
  <c r="T31" i="1"/>
  <c r="U28" i="1"/>
  <c r="T28" i="1"/>
  <c r="U27" i="1"/>
  <c r="T27" i="1"/>
  <c r="U26" i="1"/>
  <c r="T26" i="1"/>
  <c r="U30" i="1"/>
  <c r="T30" i="1"/>
  <c r="U29" i="1"/>
  <c r="T29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V5" i="1"/>
  <c r="V5" i="2" s="1"/>
  <c r="U5" i="1"/>
  <c r="T5" i="1"/>
  <c r="J10" i="54" l="1"/>
  <c r="F10" i="54"/>
  <c r="B10" i="54"/>
  <c r="L10" i="54"/>
  <c r="H10" i="54"/>
  <c r="D10" i="54"/>
  <c r="N10" i="54"/>
  <c r="T16" i="2"/>
  <c r="J16" i="54"/>
  <c r="F16" i="54"/>
  <c r="B16" i="54"/>
  <c r="H16" i="54"/>
  <c r="D16" i="54"/>
  <c r="L16" i="54"/>
  <c r="N16" i="54"/>
  <c r="J22" i="54"/>
  <c r="F22" i="54"/>
  <c r="B22" i="54"/>
  <c r="L22" i="54"/>
  <c r="H22" i="54"/>
  <c r="D22" i="54"/>
  <c r="N22" i="54"/>
  <c r="J26" i="54"/>
  <c r="F26" i="54"/>
  <c r="B26" i="54"/>
  <c r="L26" i="54"/>
  <c r="H26" i="54"/>
  <c r="D26" i="54"/>
  <c r="N26" i="54"/>
  <c r="L34" i="54"/>
  <c r="H34" i="54"/>
  <c r="D34" i="54"/>
  <c r="J34" i="54"/>
  <c r="F34" i="54"/>
  <c r="B34" i="54"/>
  <c r="N34" i="54"/>
  <c r="U7" i="4"/>
  <c r="M7" i="55"/>
  <c r="I7" i="55"/>
  <c r="E7" i="55"/>
  <c r="K7" i="55"/>
  <c r="G7" i="55"/>
  <c r="C7" i="55"/>
  <c r="O7" i="55"/>
  <c r="U13" i="4"/>
  <c r="M13" i="55"/>
  <c r="I13" i="55"/>
  <c r="E13" i="55"/>
  <c r="K13" i="55"/>
  <c r="G13" i="55"/>
  <c r="C13" i="55"/>
  <c r="O13" i="55"/>
  <c r="U19" i="4"/>
  <c r="M19" i="55"/>
  <c r="I19" i="55"/>
  <c r="E19" i="55"/>
  <c r="K19" i="55"/>
  <c r="G19" i="55"/>
  <c r="C19" i="55"/>
  <c r="O19" i="55"/>
  <c r="U25" i="4"/>
  <c r="M25" i="55"/>
  <c r="I25" i="55"/>
  <c r="E25" i="55"/>
  <c r="K25" i="55"/>
  <c r="G25" i="55"/>
  <c r="C25" i="55"/>
  <c r="O25" i="55"/>
  <c r="U31" i="4"/>
  <c r="M31" i="55"/>
  <c r="I31" i="55"/>
  <c r="E31" i="55"/>
  <c r="K31" i="55"/>
  <c r="G31" i="55"/>
  <c r="C31" i="55"/>
  <c r="O31" i="55"/>
  <c r="N7" i="56"/>
  <c r="L7" i="56"/>
  <c r="H7" i="56"/>
  <c r="D7" i="56"/>
  <c r="B7" i="56"/>
  <c r="J7" i="56"/>
  <c r="F7" i="56"/>
  <c r="N11" i="56"/>
  <c r="H11" i="56"/>
  <c r="B11" i="56"/>
  <c r="L11" i="56"/>
  <c r="F11" i="56"/>
  <c r="J11" i="56"/>
  <c r="D11" i="56"/>
  <c r="N17" i="56"/>
  <c r="J17" i="56"/>
  <c r="D17" i="56"/>
  <c r="H17" i="56"/>
  <c r="B17" i="56"/>
  <c r="F17" i="56"/>
  <c r="L17" i="56"/>
  <c r="N23" i="56"/>
  <c r="H23" i="56"/>
  <c r="B23" i="56"/>
  <c r="L23" i="56"/>
  <c r="F23" i="56"/>
  <c r="J23" i="56"/>
  <c r="D23" i="56"/>
  <c r="L31" i="56"/>
  <c r="H31" i="56"/>
  <c r="N31" i="56"/>
  <c r="J31" i="56"/>
  <c r="F31" i="56"/>
  <c r="B31" i="56"/>
  <c r="D31" i="56"/>
  <c r="M17" i="4"/>
  <c r="F5" i="57"/>
  <c r="B5" i="57"/>
  <c r="H5" i="57"/>
  <c r="D5" i="57"/>
  <c r="J5" i="57"/>
  <c r="K18" i="57"/>
  <c r="I18" i="57"/>
  <c r="E18" i="57"/>
  <c r="G18" i="57"/>
  <c r="C18" i="57"/>
  <c r="E29" i="57"/>
  <c r="K29" i="57"/>
  <c r="G29" i="57"/>
  <c r="C29" i="57"/>
  <c r="I29" i="57"/>
  <c r="K34" i="57"/>
  <c r="I34" i="57"/>
  <c r="E34" i="57"/>
  <c r="C34" i="57"/>
  <c r="G34" i="57"/>
  <c r="I8" i="58"/>
  <c r="E8" i="58"/>
  <c r="K8" i="58"/>
  <c r="C8" i="58"/>
  <c r="G8" i="58"/>
  <c r="J11" i="58"/>
  <c r="F11" i="58"/>
  <c r="B11" i="58"/>
  <c r="D11" i="58"/>
  <c r="H11" i="58"/>
  <c r="J15" i="58"/>
  <c r="F15" i="58"/>
  <c r="B15" i="58"/>
  <c r="D15" i="58"/>
  <c r="H15" i="58"/>
  <c r="I26" i="58"/>
  <c r="E26" i="58"/>
  <c r="G26" i="58"/>
  <c r="K26" i="58"/>
  <c r="C26" i="58"/>
  <c r="K6" i="59"/>
  <c r="G6" i="59"/>
  <c r="C6" i="59"/>
  <c r="I6" i="59"/>
  <c r="E6" i="59"/>
  <c r="H9" i="59"/>
  <c r="D9" i="59"/>
  <c r="B9" i="59"/>
  <c r="J9" i="59"/>
  <c r="F9" i="59"/>
  <c r="H13" i="59"/>
  <c r="D13" i="59"/>
  <c r="J13" i="59"/>
  <c r="F13" i="59"/>
  <c r="B13" i="59"/>
  <c r="I29" i="59"/>
  <c r="E29" i="59"/>
  <c r="K29" i="59"/>
  <c r="G29" i="59"/>
  <c r="C29" i="59"/>
  <c r="K28" i="59"/>
  <c r="G28" i="59"/>
  <c r="C28" i="59"/>
  <c r="I28" i="59"/>
  <c r="E28" i="59"/>
  <c r="K34" i="59"/>
  <c r="G34" i="59"/>
  <c r="C34" i="59"/>
  <c r="I34" i="59"/>
  <c r="E34" i="59"/>
  <c r="L21" i="47"/>
  <c r="H21" i="47"/>
  <c r="D21" i="47"/>
  <c r="J21" i="47"/>
  <c r="F21" i="47"/>
  <c r="N21" i="47"/>
  <c r="B21" i="47"/>
  <c r="L25" i="47"/>
  <c r="H25" i="47"/>
  <c r="D25" i="47"/>
  <c r="B25" i="47"/>
  <c r="N25" i="47"/>
  <c r="F25" i="47"/>
  <c r="J25" i="47"/>
  <c r="L29" i="47"/>
  <c r="H29" i="47"/>
  <c r="D29" i="47"/>
  <c r="J29" i="47"/>
  <c r="F29" i="47"/>
  <c r="B29" i="47"/>
  <c r="N29" i="47"/>
  <c r="L33" i="47"/>
  <c r="H33" i="47"/>
  <c r="D33" i="47"/>
  <c r="B33" i="47"/>
  <c r="N33" i="47"/>
  <c r="J33" i="47"/>
  <c r="F33" i="47"/>
  <c r="L37" i="47"/>
  <c r="H37" i="47"/>
  <c r="D37" i="47"/>
  <c r="J37" i="47"/>
  <c r="N37" i="47"/>
  <c r="F37" i="47"/>
  <c r="B37" i="47"/>
  <c r="L41" i="47"/>
  <c r="H41" i="47"/>
  <c r="D41" i="47"/>
  <c r="B41" i="47"/>
  <c r="F41" i="47"/>
  <c r="N41" i="47"/>
  <c r="J41" i="47"/>
  <c r="L45" i="47"/>
  <c r="H45" i="47"/>
  <c r="D45" i="47"/>
  <c r="J45" i="47"/>
  <c r="F45" i="47"/>
  <c r="N45" i="47"/>
  <c r="B45" i="47"/>
  <c r="O50" i="47"/>
  <c r="K50" i="47"/>
  <c r="G50" i="47"/>
  <c r="C50" i="47"/>
  <c r="M50" i="47"/>
  <c r="I50" i="47"/>
  <c r="E50" i="47"/>
  <c r="O54" i="47"/>
  <c r="K54" i="47"/>
  <c r="G54" i="47"/>
  <c r="C54" i="47"/>
  <c r="M54" i="47"/>
  <c r="I54" i="47"/>
  <c r="E54" i="47"/>
  <c r="L57" i="47"/>
  <c r="H57" i="47"/>
  <c r="D57" i="47"/>
  <c r="B57" i="47"/>
  <c r="F57" i="47"/>
  <c r="N57" i="47"/>
  <c r="J57" i="47"/>
  <c r="L61" i="47"/>
  <c r="H61" i="47"/>
  <c r="D61" i="47"/>
  <c r="J61" i="47"/>
  <c r="F61" i="47"/>
  <c r="B61" i="47"/>
  <c r="N61" i="47"/>
  <c r="L65" i="47"/>
  <c r="H65" i="47"/>
  <c r="D65" i="47"/>
  <c r="B65" i="47"/>
  <c r="F65" i="47"/>
  <c r="N65" i="47"/>
  <c r="J65" i="47"/>
  <c r="L69" i="47"/>
  <c r="H69" i="47"/>
  <c r="D69" i="47"/>
  <c r="J69" i="47"/>
  <c r="F69" i="47"/>
  <c r="B69" i="47"/>
  <c r="N69" i="47"/>
  <c r="L73" i="47"/>
  <c r="H73" i="47"/>
  <c r="D73" i="47"/>
  <c r="B73" i="47"/>
  <c r="F73" i="47"/>
  <c r="N73" i="47"/>
  <c r="J73" i="47"/>
  <c r="M78" i="47"/>
  <c r="K78" i="47"/>
  <c r="G78" i="47"/>
  <c r="C78" i="47"/>
  <c r="I78" i="47"/>
  <c r="E78" i="47"/>
  <c r="O78" i="47"/>
  <c r="M82" i="47"/>
  <c r="I82" i="47"/>
  <c r="E82" i="47"/>
  <c r="C82" i="47"/>
  <c r="O82" i="47"/>
  <c r="K82" i="47"/>
  <c r="G82" i="47"/>
  <c r="M86" i="47"/>
  <c r="I86" i="47"/>
  <c r="E86" i="47"/>
  <c r="K86" i="47"/>
  <c r="G86" i="47"/>
  <c r="C86" i="47"/>
  <c r="O86" i="47"/>
  <c r="L89" i="47"/>
  <c r="H89" i="47"/>
  <c r="D89" i="47"/>
  <c r="N89" i="47"/>
  <c r="J89" i="47"/>
  <c r="F89" i="47"/>
  <c r="B89" i="47"/>
  <c r="L93" i="47"/>
  <c r="H93" i="47"/>
  <c r="D93" i="47"/>
  <c r="N93" i="47"/>
  <c r="J93" i="47"/>
  <c r="F93" i="47"/>
  <c r="B93" i="47"/>
  <c r="L8" i="48"/>
  <c r="H8" i="48"/>
  <c r="D8" i="48"/>
  <c r="N8" i="48"/>
  <c r="J8" i="48"/>
  <c r="F8" i="48"/>
  <c r="B8" i="48"/>
  <c r="L10" i="48"/>
  <c r="H10" i="48"/>
  <c r="D10" i="48"/>
  <c r="N10" i="48"/>
  <c r="J10" i="48"/>
  <c r="F10" i="48"/>
  <c r="B10" i="48"/>
  <c r="L8" i="49"/>
  <c r="H8" i="49"/>
  <c r="D8" i="49"/>
  <c r="N8" i="49"/>
  <c r="J8" i="49"/>
  <c r="F8" i="49"/>
  <c r="B8" i="49"/>
  <c r="T8" i="38"/>
  <c r="L12" i="49"/>
  <c r="H12" i="49"/>
  <c r="D12" i="49"/>
  <c r="N12" i="49"/>
  <c r="J12" i="49"/>
  <c r="F12" i="49"/>
  <c r="B12" i="49"/>
  <c r="T12" i="38"/>
  <c r="M17" i="49"/>
  <c r="I17" i="49"/>
  <c r="E17" i="49"/>
  <c r="C17" i="49"/>
  <c r="O17" i="49"/>
  <c r="K17" i="49"/>
  <c r="G17" i="49"/>
  <c r="U17" i="38"/>
  <c r="Q22" i="38"/>
  <c r="M22" i="38"/>
  <c r="I22" i="38"/>
  <c r="E22" i="38"/>
  <c r="L22" i="38"/>
  <c r="D22" i="38"/>
  <c r="P22" i="38"/>
  <c r="H22" i="38"/>
  <c r="S22" i="38"/>
  <c r="O22" i="38"/>
  <c r="K22" i="38"/>
  <c r="G22" i="38"/>
  <c r="C22" i="38"/>
  <c r="V22" i="38"/>
  <c r="R22" i="38"/>
  <c r="N22" i="38"/>
  <c r="J22" i="38"/>
  <c r="F22" i="38"/>
  <c r="B22" i="38"/>
  <c r="Q26" i="38"/>
  <c r="M26" i="38"/>
  <c r="I26" i="38"/>
  <c r="E26" i="38"/>
  <c r="L26" i="38"/>
  <c r="D26" i="38"/>
  <c r="P26" i="38"/>
  <c r="H26" i="38"/>
  <c r="S26" i="38"/>
  <c r="O26" i="38"/>
  <c r="K26" i="38"/>
  <c r="G26" i="38"/>
  <c r="C26" i="38"/>
  <c r="V26" i="38"/>
  <c r="R26" i="38"/>
  <c r="N26" i="38"/>
  <c r="J26" i="38"/>
  <c r="F26" i="38"/>
  <c r="B26" i="38"/>
  <c r="Q30" i="38"/>
  <c r="M30" i="38"/>
  <c r="I30" i="38"/>
  <c r="E30" i="38"/>
  <c r="P30" i="38"/>
  <c r="H30" i="38"/>
  <c r="L30" i="38"/>
  <c r="D30" i="38"/>
  <c r="S30" i="38"/>
  <c r="O30" i="38"/>
  <c r="K30" i="38"/>
  <c r="G30" i="38"/>
  <c r="C30" i="38"/>
  <c r="V30" i="38"/>
  <c r="R30" i="38"/>
  <c r="N30" i="38"/>
  <c r="J30" i="38"/>
  <c r="F30" i="38"/>
  <c r="B30" i="38"/>
  <c r="I8" i="50"/>
  <c r="E8" i="50"/>
  <c r="G8" i="50"/>
  <c r="C8" i="50"/>
  <c r="K8" i="50"/>
  <c r="J5" i="54"/>
  <c r="F5" i="54"/>
  <c r="B5" i="54"/>
  <c r="L5" i="54"/>
  <c r="H5" i="54"/>
  <c r="D5" i="54"/>
  <c r="N5" i="54"/>
  <c r="K6" i="54"/>
  <c r="G6" i="54"/>
  <c r="C6" i="54"/>
  <c r="M6" i="54"/>
  <c r="I6" i="54"/>
  <c r="E6" i="54"/>
  <c r="O6" i="54"/>
  <c r="K8" i="54"/>
  <c r="G8" i="54"/>
  <c r="C8" i="54"/>
  <c r="M8" i="54"/>
  <c r="I8" i="54"/>
  <c r="E8" i="54"/>
  <c r="O8" i="54"/>
  <c r="K10" i="54"/>
  <c r="G10" i="54"/>
  <c r="C10" i="54"/>
  <c r="M10" i="54"/>
  <c r="I10" i="54"/>
  <c r="E10" i="54"/>
  <c r="O10" i="54"/>
  <c r="K12" i="54"/>
  <c r="G12" i="54"/>
  <c r="C12" i="54"/>
  <c r="M12" i="54"/>
  <c r="I12" i="54"/>
  <c r="E12" i="54"/>
  <c r="O12" i="54"/>
  <c r="K14" i="54"/>
  <c r="G14" i="54"/>
  <c r="C14" i="54"/>
  <c r="M14" i="54"/>
  <c r="I14" i="54"/>
  <c r="E14" i="54"/>
  <c r="O14" i="54"/>
  <c r="K16" i="54"/>
  <c r="G16" i="54"/>
  <c r="C16" i="54"/>
  <c r="M16" i="54"/>
  <c r="I16" i="54"/>
  <c r="E16" i="54"/>
  <c r="O16" i="54"/>
  <c r="K18" i="54"/>
  <c r="G18" i="54"/>
  <c r="C18" i="54"/>
  <c r="M18" i="54"/>
  <c r="I18" i="54"/>
  <c r="E18" i="54"/>
  <c r="O18" i="54"/>
  <c r="K20" i="54"/>
  <c r="G20" i="54"/>
  <c r="C20" i="54"/>
  <c r="M20" i="54"/>
  <c r="I20" i="54"/>
  <c r="E20" i="54"/>
  <c r="O20" i="54"/>
  <c r="K22" i="54"/>
  <c r="G22" i="54"/>
  <c r="C22" i="54"/>
  <c r="M22" i="54"/>
  <c r="I22" i="54"/>
  <c r="E22" i="54"/>
  <c r="O22" i="54"/>
  <c r="K24" i="54"/>
  <c r="G24" i="54"/>
  <c r="C24" i="54"/>
  <c r="M24" i="54"/>
  <c r="I24" i="54"/>
  <c r="E24" i="54"/>
  <c r="O24" i="54"/>
  <c r="U29" i="2"/>
  <c r="K29" i="54"/>
  <c r="G29" i="54"/>
  <c r="C29" i="54"/>
  <c r="M29" i="54"/>
  <c r="I29" i="54"/>
  <c r="E29" i="54"/>
  <c r="O29" i="54"/>
  <c r="K26" i="54"/>
  <c r="G26" i="54"/>
  <c r="C26" i="54"/>
  <c r="M26" i="54"/>
  <c r="I26" i="54"/>
  <c r="E26" i="54"/>
  <c r="O26" i="54"/>
  <c r="U28" i="2"/>
  <c r="K28" i="54"/>
  <c r="G28" i="54"/>
  <c r="C28" i="54"/>
  <c r="M28" i="54"/>
  <c r="I28" i="54"/>
  <c r="E28" i="54"/>
  <c r="O28" i="54"/>
  <c r="U32" i="2"/>
  <c r="K32" i="54"/>
  <c r="G32" i="54"/>
  <c r="C32" i="54"/>
  <c r="M32" i="54"/>
  <c r="I32" i="54"/>
  <c r="E32" i="54"/>
  <c r="O32" i="54"/>
  <c r="M34" i="54"/>
  <c r="I34" i="54"/>
  <c r="E34" i="54"/>
  <c r="K34" i="54"/>
  <c r="G34" i="54"/>
  <c r="C34" i="54"/>
  <c r="O34" i="54"/>
  <c r="F8" i="2"/>
  <c r="N8" i="2"/>
  <c r="I12" i="2"/>
  <c r="Q12" i="2"/>
  <c r="H16" i="2"/>
  <c r="P16" i="2"/>
  <c r="I20" i="2"/>
  <c r="Q20" i="2"/>
  <c r="I24" i="2"/>
  <c r="Q24" i="2"/>
  <c r="C28" i="2"/>
  <c r="G28" i="2"/>
  <c r="K28" i="2"/>
  <c r="O28" i="2"/>
  <c r="S28" i="2"/>
  <c r="D32" i="2"/>
  <c r="H32" i="2"/>
  <c r="L32" i="2"/>
  <c r="P32" i="2"/>
  <c r="V32" i="2"/>
  <c r="L6" i="55"/>
  <c r="H6" i="55"/>
  <c r="D6" i="55"/>
  <c r="F6" i="55"/>
  <c r="B6" i="55"/>
  <c r="J6" i="55"/>
  <c r="N6" i="55"/>
  <c r="L8" i="55"/>
  <c r="H8" i="55"/>
  <c r="D8" i="55"/>
  <c r="J8" i="55"/>
  <c r="F8" i="55"/>
  <c r="B8" i="55"/>
  <c r="N8" i="55"/>
  <c r="L10" i="55"/>
  <c r="H10" i="55"/>
  <c r="D10" i="55"/>
  <c r="F10" i="55"/>
  <c r="B10" i="55"/>
  <c r="J10" i="55"/>
  <c r="N10" i="55"/>
  <c r="L12" i="55"/>
  <c r="H12" i="55"/>
  <c r="D12" i="55"/>
  <c r="J12" i="55"/>
  <c r="F12" i="55"/>
  <c r="B12" i="55"/>
  <c r="N12" i="55"/>
  <c r="L14" i="55"/>
  <c r="H14" i="55"/>
  <c r="D14" i="55"/>
  <c r="F14" i="55"/>
  <c r="B14" i="55"/>
  <c r="J14" i="55"/>
  <c r="N14" i="55"/>
  <c r="L16" i="55"/>
  <c r="H16" i="55"/>
  <c r="D16" i="55"/>
  <c r="J16" i="55"/>
  <c r="F16" i="55"/>
  <c r="B16" i="55"/>
  <c r="N16" i="55"/>
  <c r="L18" i="55"/>
  <c r="H18" i="55"/>
  <c r="D18" i="55"/>
  <c r="F18" i="55"/>
  <c r="B18" i="55"/>
  <c r="J18" i="55"/>
  <c r="N18" i="55"/>
  <c r="L20" i="55"/>
  <c r="H20" i="55"/>
  <c r="D20" i="55"/>
  <c r="J20" i="55"/>
  <c r="F20" i="55"/>
  <c r="B20" i="55"/>
  <c r="N20" i="55"/>
  <c r="L22" i="55"/>
  <c r="H22" i="55"/>
  <c r="D22" i="55"/>
  <c r="F22" i="55"/>
  <c r="B22" i="55"/>
  <c r="J22" i="55"/>
  <c r="N22" i="55"/>
  <c r="L24" i="55"/>
  <c r="H24" i="55"/>
  <c r="D24" i="55"/>
  <c r="J24" i="55"/>
  <c r="F24" i="55"/>
  <c r="B24" i="55"/>
  <c r="N24" i="55"/>
  <c r="L29" i="55"/>
  <c r="H29" i="55"/>
  <c r="D29" i="55"/>
  <c r="B29" i="55"/>
  <c r="J29" i="55"/>
  <c r="F29" i="55"/>
  <c r="N29" i="55"/>
  <c r="L26" i="55"/>
  <c r="H26" i="55"/>
  <c r="D26" i="55"/>
  <c r="F26" i="55"/>
  <c r="B26" i="55"/>
  <c r="J26" i="55"/>
  <c r="N26" i="55"/>
  <c r="L28" i="55"/>
  <c r="H28" i="55"/>
  <c r="D28" i="55"/>
  <c r="J28" i="55"/>
  <c r="F28" i="55"/>
  <c r="B28" i="55"/>
  <c r="N28" i="55"/>
  <c r="L32" i="55"/>
  <c r="H32" i="55"/>
  <c r="D32" i="55"/>
  <c r="J32" i="55"/>
  <c r="F32" i="55"/>
  <c r="B32" i="55"/>
  <c r="N32" i="55"/>
  <c r="L34" i="55"/>
  <c r="H34" i="55"/>
  <c r="D34" i="55"/>
  <c r="F34" i="55"/>
  <c r="B34" i="55"/>
  <c r="J34" i="55"/>
  <c r="N34" i="55"/>
  <c r="O7" i="56"/>
  <c r="M7" i="56"/>
  <c r="I7" i="56"/>
  <c r="E7" i="56"/>
  <c r="K7" i="56"/>
  <c r="G7" i="56"/>
  <c r="C7" i="56"/>
  <c r="O9" i="56"/>
  <c r="K9" i="56"/>
  <c r="G9" i="56"/>
  <c r="C9" i="56"/>
  <c r="E9" i="56"/>
  <c r="I9" i="56"/>
  <c r="M9" i="56"/>
  <c r="O11" i="56"/>
  <c r="K11" i="56"/>
  <c r="G11" i="56"/>
  <c r="C11" i="56"/>
  <c r="M11" i="56"/>
  <c r="E11" i="56"/>
  <c r="I11" i="56"/>
  <c r="O13" i="56"/>
  <c r="K13" i="56"/>
  <c r="G13" i="56"/>
  <c r="C13" i="56"/>
  <c r="E13" i="56"/>
  <c r="I13" i="56"/>
  <c r="M13" i="56"/>
  <c r="O15" i="56"/>
  <c r="K15" i="56"/>
  <c r="G15" i="56"/>
  <c r="C15" i="56"/>
  <c r="M15" i="56"/>
  <c r="E15" i="56"/>
  <c r="I15" i="56"/>
  <c r="O17" i="56"/>
  <c r="K17" i="56"/>
  <c r="G17" i="56"/>
  <c r="C17" i="56"/>
  <c r="E17" i="56"/>
  <c r="I17" i="56"/>
  <c r="M17" i="56"/>
  <c r="O19" i="56"/>
  <c r="K19" i="56"/>
  <c r="G19" i="56"/>
  <c r="C19" i="56"/>
  <c r="M19" i="56"/>
  <c r="E19" i="56"/>
  <c r="I19" i="56"/>
  <c r="O21" i="56"/>
  <c r="K21" i="56"/>
  <c r="G21" i="56"/>
  <c r="C21" i="56"/>
  <c r="E21" i="56"/>
  <c r="I21" i="56"/>
  <c r="M21" i="56"/>
  <c r="O23" i="56"/>
  <c r="K23" i="56"/>
  <c r="G23" i="56"/>
  <c r="C23" i="56"/>
  <c r="M23" i="56"/>
  <c r="E23" i="56"/>
  <c r="I23" i="56"/>
  <c r="O25" i="56"/>
  <c r="K25" i="56"/>
  <c r="G25" i="56"/>
  <c r="C25" i="56"/>
  <c r="E25" i="56"/>
  <c r="I25" i="56"/>
  <c r="M25" i="56"/>
  <c r="K30" i="56"/>
  <c r="G30" i="56"/>
  <c r="C30" i="56"/>
  <c r="O30" i="56"/>
  <c r="I30" i="56"/>
  <c r="M30" i="56"/>
  <c r="E30" i="56"/>
  <c r="O27" i="56"/>
  <c r="K27" i="56"/>
  <c r="G27" i="56"/>
  <c r="C27" i="56"/>
  <c r="M27" i="56"/>
  <c r="E27" i="56"/>
  <c r="I27" i="56"/>
  <c r="O31" i="56"/>
  <c r="K31" i="56"/>
  <c r="G31" i="56"/>
  <c r="C31" i="56"/>
  <c r="I31" i="56"/>
  <c r="E31" i="56"/>
  <c r="M31" i="56"/>
  <c r="O33" i="56"/>
  <c r="K33" i="56"/>
  <c r="G33" i="56"/>
  <c r="C33" i="56"/>
  <c r="M33" i="56"/>
  <c r="I33" i="56"/>
  <c r="E33" i="56"/>
  <c r="P7" i="6"/>
  <c r="F11" i="6"/>
  <c r="D15" i="6"/>
  <c r="V15" i="6"/>
  <c r="F19" i="6"/>
  <c r="H23" i="6"/>
  <c r="F30" i="6"/>
  <c r="H31" i="6"/>
  <c r="O34" i="12"/>
  <c r="P7" i="12"/>
  <c r="D7" i="12"/>
  <c r="E7" i="4"/>
  <c r="C9" i="4"/>
  <c r="F11" i="4"/>
  <c r="V11" i="4"/>
  <c r="L15" i="4"/>
  <c r="D19" i="4"/>
  <c r="F23" i="4"/>
  <c r="P27" i="4"/>
  <c r="G5" i="57"/>
  <c r="I5" i="57"/>
  <c r="E5" i="57"/>
  <c r="K5" i="57"/>
  <c r="C5" i="57"/>
  <c r="J8" i="57"/>
  <c r="F8" i="57"/>
  <c r="B8" i="57"/>
  <c r="H8" i="57"/>
  <c r="D8" i="57"/>
  <c r="E9" i="57"/>
  <c r="K9" i="57"/>
  <c r="G9" i="57"/>
  <c r="C9" i="57"/>
  <c r="I9" i="57"/>
  <c r="J12" i="57"/>
  <c r="F12" i="57"/>
  <c r="B12" i="57"/>
  <c r="H12" i="57"/>
  <c r="D12" i="57"/>
  <c r="K13" i="57"/>
  <c r="G13" i="57"/>
  <c r="C13" i="57"/>
  <c r="I13" i="57"/>
  <c r="E13" i="57"/>
  <c r="J16" i="57"/>
  <c r="F16" i="57"/>
  <c r="B16" i="57"/>
  <c r="H16" i="57"/>
  <c r="D16" i="57"/>
  <c r="I17" i="57"/>
  <c r="K17" i="57"/>
  <c r="G17" i="57"/>
  <c r="C17" i="57"/>
  <c r="E17" i="57"/>
  <c r="J20" i="57"/>
  <c r="F20" i="57"/>
  <c r="B20" i="57"/>
  <c r="H20" i="57"/>
  <c r="D20" i="57"/>
  <c r="K21" i="57"/>
  <c r="G21" i="57"/>
  <c r="C21" i="57"/>
  <c r="E21" i="57"/>
  <c r="I21" i="57"/>
  <c r="J24" i="57"/>
  <c r="F24" i="57"/>
  <c r="B24" i="57"/>
  <c r="H24" i="57"/>
  <c r="D24" i="57"/>
  <c r="I25" i="57"/>
  <c r="K25" i="57"/>
  <c r="G25" i="57"/>
  <c r="C25" i="57"/>
  <c r="E25" i="57"/>
  <c r="J26" i="57"/>
  <c r="F26" i="57"/>
  <c r="B26" i="57"/>
  <c r="H26" i="57"/>
  <c r="D26" i="57"/>
  <c r="K27" i="57"/>
  <c r="G27" i="57"/>
  <c r="C27" i="57"/>
  <c r="E27" i="57"/>
  <c r="I27" i="57"/>
  <c r="J32" i="57"/>
  <c r="F32" i="57"/>
  <c r="B32" i="57"/>
  <c r="H32" i="57"/>
  <c r="D32" i="57"/>
  <c r="I33" i="57"/>
  <c r="K33" i="57"/>
  <c r="G33" i="57"/>
  <c r="C33" i="57"/>
  <c r="E33" i="57"/>
  <c r="N6" i="10"/>
  <c r="H6" i="58"/>
  <c r="D6" i="58"/>
  <c r="F6" i="58"/>
  <c r="J6" i="58"/>
  <c r="B6" i="58"/>
  <c r="O7" i="10"/>
  <c r="K7" i="58"/>
  <c r="G7" i="58"/>
  <c r="C7" i="58"/>
  <c r="E7" i="58"/>
  <c r="I7" i="58"/>
  <c r="N10" i="10"/>
  <c r="H10" i="58"/>
  <c r="D10" i="58"/>
  <c r="F10" i="58"/>
  <c r="B10" i="58"/>
  <c r="J10" i="58"/>
  <c r="K11" i="58"/>
  <c r="G11" i="58"/>
  <c r="C11" i="58"/>
  <c r="E11" i="58"/>
  <c r="I11" i="58"/>
  <c r="N14" i="10"/>
  <c r="H14" i="58"/>
  <c r="D14" i="58"/>
  <c r="F14" i="58"/>
  <c r="J14" i="58"/>
  <c r="B14" i="58"/>
  <c r="O15" i="10"/>
  <c r="K15" i="58"/>
  <c r="G15" i="58"/>
  <c r="C15" i="58"/>
  <c r="E15" i="58"/>
  <c r="I15" i="58"/>
  <c r="N18" i="10"/>
  <c r="H18" i="58"/>
  <c r="D18" i="58"/>
  <c r="F18" i="58"/>
  <c r="J18" i="58"/>
  <c r="B18" i="58"/>
  <c r="K19" i="58"/>
  <c r="G19" i="58"/>
  <c r="C19" i="58"/>
  <c r="E19" i="58"/>
  <c r="I19" i="58"/>
  <c r="N22" i="10"/>
  <c r="H22" i="58"/>
  <c r="D22" i="58"/>
  <c r="F22" i="58"/>
  <c r="J22" i="58"/>
  <c r="B22" i="58"/>
  <c r="K23" i="58"/>
  <c r="G23" i="58"/>
  <c r="C23" i="58"/>
  <c r="E23" i="58"/>
  <c r="I23" i="58"/>
  <c r="N29" i="10"/>
  <c r="J29" i="58"/>
  <c r="F29" i="58"/>
  <c r="B29" i="58"/>
  <c r="H29" i="58"/>
  <c r="D29" i="58"/>
  <c r="I30" i="58"/>
  <c r="E30" i="58"/>
  <c r="G30" i="58"/>
  <c r="K30" i="58"/>
  <c r="C30" i="58"/>
  <c r="N28" i="10"/>
  <c r="H28" i="58"/>
  <c r="D28" i="58"/>
  <c r="J28" i="58"/>
  <c r="B28" i="58"/>
  <c r="F28" i="58"/>
  <c r="I31" i="58"/>
  <c r="E31" i="58"/>
  <c r="K31" i="58"/>
  <c r="G31" i="58"/>
  <c r="C31" i="58"/>
  <c r="N34" i="10"/>
  <c r="J34" i="58"/>
  <c r="F34" i="58"/>
  <c r="B34" i="58"/>
  <c r="D34" i="58"/>
  <c r="H34" i="58"/>
  <c r="G5" i="59"/>
  <c r="C5" i="59"/>
  <c r="I5" i="59"/>
  <c r="E5" i="59"/>
  <c r="K5" i="59"/>
  <c r="N8" i="12"/>
  <c r="J8" i="59"/>
  <c r="F8" i="59"/>
  <c r="B8" i="59"/>
  <c r="H8" i="59"/>
  <c r="D8" i="59"/>
  <c r="I9" i="59"/>
  <c r="E9" i="59"/>
  <c r="K9" i="59"/>
  <c r="G9" i="59"/>
  <c r="C9" i="59"/>
  <c r="N12" i="12"/>
  <c r="J12" i="59"/>
  <c r="F12" i="59"/>
  <c r="B12" i="59"/>
  <c r="D12" i="59"/>
  <c r="H12" i="59"/>
  <c r="I13" i="59"/>
  <c r="E13" i="59"/>
  <c r="K13" i="59"/>
  <c r="G13" i="59"/>
  <c r="C13" i="59"/>
  <c r="J16" i="59"/>
  <c r="F16" i="59"/>
  <c r="B16" i="59"/>
  <c r="H16" i="59"/>
  <c r="D16" i="59"/>
  <c r="I17" i="59"/>
  <c r="E17" i="59"/>
  <c r="K17" i="59"/>
  <c r="G17" i="59"/>
  <c r="C17" i="59"/>
  <c r="J20" i="59"/>
  <c r="F20" i="59"/>
  <c r="B20" i="59"/>
  <c r="D20" i="59"/>
  <c r="H20" i="59"/>
  <c r="I21" i="59"/>
  <c r="E21" i="59"/>
  <c r="K21" i="59"/>
  <c r="G21" i="59"/>
  <c r="C21" i="59"/>
  <c r="J24" i="59"/>
  <c r="F24" i="59"/>
  <c r="B24" i="59"/>
  <c r="H24" i="59"/>
  <c r="D24" i="59"/>
  <c r="I25" i="59"/>
  <c r="E25" i="59"/>
  <c r="K25" i="59"/>
  <c r="G25" i="59"/>
  <c r="C25" i="59"/>
  <c r="J26" i="59"/>
  <c r="F26" i="59"/>
  <c r="B26" i="59"/>
  <c r="H26" i="59"/>
  <c r="D26" i="59"/>
  <c r="I27" i="59"/>
  <c r="E27" i="59"/>
  <c r="K27" i="59"/>
  <c r="G27" i="59"/>
  <c r="C27" i="59"/>
  <c r="N28" i="12"/>
  <c r="J32" i="59"/>
  <c r="F32" i="59"/>
  <c r="B32" i="59"/>
  <c r="H32" i="59"/>
  <c r="D32" i="59"/>
  <c r="I33" i="59"/>
  <c r="E33" i="59"/>
  <c r="K33" i="59"/>
  <c r="G33" i="59"/>
  <c r="C33" i="59"/>
  <c r="N34" i="12"/>
  <c r="Q16" i="29"/>
  <c r="Q5" i="34"/>
  <c r="D7" i="34"/>
  <c r="H7" i="34"/>
  <c r="L7" i="34"/>
  <c r="P7" i="34"/>
  <c r="T7" i="34"/>
  <c r="B11" i="34"/>
  <c r="F11" i="34"/>
  <c r="J11" i="34"/>
  <c r="N11" i="34"/>
  <c r="R11" i="34"/>
  <c r="V11" i="34"/>
  <c r="D15" i="34"/>
  <c r="H15" i="34"/>
  <c r="L15" i="34"/>
  <c r="P15" i="34"/>
  <c r="T15" i="34"/>
  <c r="B19" i="34"/>
  <c r="F19" i="34"/>
  <c r="J19" i="34"/>
  <c r="N19" i="34"/>
  <c r="R19" i="34"/>
  <c r="V19" i="34"/>
  <c r="D23" i="34"/>
  <c r="H23" i="34"/>
  <c r="L23" i="34"/>
  <c r="P23" i="34"/>
  <c r="T23" i="34"/>
  <c r="D27" i="34"/>
  <c r="H27" i="34"/>
  <c r="L27" i="34"/>
  <c r="P27" i="34"/>
  <c r="T27" i="34"/>
  <c r="B31" i="34"/>
  <c r="F31" i="34"/>
  <c r="J31" i="34"/>
  <c r="N31" i="34"/>
  <c r="R31" i="34"/>
  <c r="V31" i="34"/>
  <c r="D35" i="34"/>
  <c r="H35" i="34"/>
  <c r="L35" i="34"/>
  <c r="P35" i="34"/>
  <c r="T35" i="34"/>
  <c r="B39" i="34"/>
  <c r="F39" i="34"/>
  <c r="J39" i="34"/>
  <c r="N39" i="34"/>
  <c r="R39" i="34"/>
  <c r="V39" i="34"/>
  <c r="D43" i="34"/>
  <c r="H43" i="34"/>
  <c r="L43" i="34"/>
  <c r="P43" i="34"/>
  <c r="T43" i="34"/>
  <c r="B47" i="34"/>
  <c r="F47" i="34"/>
  <c r="J47" i="34"/>
  <c r="N47" i="34"/>
  <c r="R47" i="34"/>
  <c r="V47" i="34"/>
  <c r="D51" i="34"/>
  <c r="H51" i="34"/>
  <c r="L51" i="34"/>
  <c r="P51" i="34"/>
  <c r="T51" i="34"/>
  <c r="B55" i="34"/>
  <c r="F55" i="34"/>
  <c r="J55" i="34"/>
  <c r="N55" i="34"/>
  <c r="R55" i="34"/>
  <c r="V55" i="34"/>
  <c r="B59" i="34"/>
  <c r="F59" i="34"/>
  <c r="J59" i="34"/>
  <c r="N59" i="34"/>
  <c r="R59" i="34"/>
  <c r="D63" i="34"/>
  <c r="H63" i="34"/>
  <c r="L63" i="34"/>
  <c r="P63" i="34"/>
  <c r="U63" i="34"/>
  <c r="D67" i="34"/>
  <c r="H67" i="34"/>
  <c r="L67" i="34"/>
  <c r="P67" i="34"/>
  <c r="T67" i="34"/>
  <c r="D71" i="34"/>
  <c r="H71" i="34"/>
  <c r="L71" i="34"/>
  <c r="P71" i="34"/>
  <c r="U71" i="34"/>
  <c r="E75" i="34"/>
  <c r="I75" i="34"/>
  <c r="M75" i="34"/>
  <c r="Q75" i="34"/>
  <c r="U75" i="34"/>
  <c r="D79" i="34"/>
  <c r="H79" i="34"/>
  <c r="L79" i="34"/>
  <c r="P79" i="34"/>
  <c r="T79" i="34"/>
  <c r="E83" i="34"/>
  <c r="I83" i="34"/>
  <c r="M83" i="34"/>
  <c r="Q83" i="34"/>
  <c r="V83" i="34"/>
  <c r="C87" i="34"/>
  <c r="G87" i="34"/>
  <c r="K87" i="34"/>
  <c r="O87" i="34"/>
  <c r="S87" i="34"/>
  <c r="T89" i="34"/>
  <c r="D91" i="34"/>
  <c r="H91" i="34"/>
  <c r="L91" i="34"/>
  <c r="P91" i="34"/>
  <c r="T91" i="34"/>
  <c r="C95" i="34"/>
  <c r="G95" i="34"/>
  <c r="K95" i="34"/>
  <c r="O95" i="34"/>
  <c r="S95" i="34"/>
  <c r="C99" i="34"/>
  <c r="G99" i="34"/>
  <c r="K99" i="34"/>
  <c r="O99" i="34"/>
  <c r="S99" i="34"/>
  <c r="D103" i="34"/>
  <c r="H103" i="34"/>
  <c r="L103" i="34"/>
  <c r="P103" i="34"/>
  <c r="U103" i="34"/>
  <c r="D107" i="34"/>
  <c r="H107" i="34"/>
  <c r="L107" i="34"/>
  <c r="P107" i="34"/>
  <c r="U107" i="34"/>
  <c r="D111" i="34"/>
  <c r="H111" i="34"/>
  <c r="L111" i="34"/>
  <c r="P111" i="34"/>
  <c r="U111" i="34"/>
  <c r="D115" i="34"/>
  <c r="H115" i="34"/>
  <c r="L115" i="34"/>
  <c r="P115" i="34"/>
  <c r="T115" i="34"/>
  <c r="E119" i="34"/>
  <c r="I119" i="34"/>
  <c r="M119" i="34"/>
  <c r="Q119" i="34"/>
  <c r="V119" i="34"/>
  <c r="T8" i="34"/>
  <c r="N8" i="47"/>
  <c r="J8" i="47"/>
  <c r="F8" i="47"/>
  <c r="B8" i="47"/>
  <c r="D8" i="47"/>
  <c r="L8" i="47"/>
  <c r="H8" i="47"/>
  <c r="M9" i="47"/>
  <c r="I9" i="47"/>
  <c r="E9" i="47"/>
  <c r="O9" i="47"/>
  <c r="K9" i="47"/>
  <c r="G9" i="47"/>
  <c r="C9" i="47"/>
  <c r="T12" i="34"/>
  <c r="N12" i="47"/>
  <c r="J12" i="47"/>
  <c r="F12" i="47"/>
  <c r="B12" i="47"/>
  <c r="H12" i="47"/>
  <c r="D12" i="47"/>
  <c r="L12" i="47"/>
  <c r="M13" i="47"/>
  <c r="I13" i="47"/>
  <c r="E13" i="47"/>
  <c r="O13" i="47"/>
  <c r="K13" i="47"/>
  <c r="G13" i="47"/>
  <c r="C13" i="47"/>
  <c r="T16" i="34"/>
  <c r="N16" i="47"/>
  <c r="J16" i="47"/>
  <c r="F16" i="47"/>
  <c r="B16" i="47"/>
  <c r="L16" i="47"/>
  <c r="D16" i="47"/>
  <c r="H16" i="47"/>
  <c r="M17" i="47"/>
  <c r="I17" i="47"/>
  <c r="E17" i="47"/>
  <c r="O17" i="47"/>
  <c r="K17" i="47"/>
  <c r="G17" i="47"/>
  <c r="C17" i="47"/>
  <c r="T20" i="34"/>
  <c r="N20" i="47"/>
  <c r="J20" i="47"/>
  <c r="F20" i="47"/>
  <c r="B20" i="47"/>
  <c r="H20" i="47"/>
  <c r="L20" i="47"/>
  <c r="D20" i="47"/>
  <c r="M21" i="47"/>
  <c r="I21" i="47"/>
  <c r="E21" i="47"/>
  <c r="O21" i="47"/>
  <c r="K21" i="47"/>
  <c r="G21" i="47"/>
  <c r="C21" i="47"/>
  <c r="T24" i="34"/>
  <c r="N24" i="47"/>
  <c r="J24" i="47"/>
  <c r="F24" i="47"/>
  <c r="B24" i="47"/>
  <c r="D24" i="47"/>
  <c r="L24" i="47"/>
  <c r="H24" i="47"/>
  <c r="M25" i="47"/>
  <c r="I25" i="47"/>
  <c r="E25" i="47"/>
  <c r="O25" i="47"/>
  <c r="K25" i="47"/>
  <c r="G25" i="47"/>
  <c r="C25" i="47"/>
  <c r="T28" i="34"/>
  <c r="N28" i="47"/>
  <c r="J28" i="47"/>
  <c r="F28" i="47"/>
  <c r="B28" i="47"/>
  <c r="H28" i="47"/>
  <c r="D28" i="47"/>
  <c r="L28" i="47"/>
  <c r="M29" i="47"/>
  <c r="I29" i="47"/>
  <c r="E29" i="47"/>
  <c r="O29" i="47"/>
  <c r="K29" i="47"/>
  <c r="G29" i="47"/>
  <c r="C29" i="47"/>
  <c r="T32" i="34"/>
  <c r="N32" i="47"/>
  <c r="J32" i="47"/>
  <c r="F32" i="47"/>
  <c r="B32" i="47"/>
  <c r="L32" i="47"/>
  <c r="D32" i="47"/>
  <c r="H32" i="47"/>
  <c r="M33" i="47"/>
  <c r="I33" i="47"/>
  <c r="E33" i="47"/>
  <c r="O33" i="47"/>
  <c r="K33" i="47"/>
  <c r="G33" i="47"/>
  <c r="C33" i="47"/>
  <c r="T36" i="34"/>
  <c r="N36" i="47"/>
  <c r="J36" i="47"/>
  <c r="F36" i="47"/>
  <c r="B36" i="47"/>
  <c r="H36" i="47"/>
  <c r="D36" i="47"/>
  <c r="L36" i="47"/>
  <c r="M37" i="47"/>
  <c r="I37" i="47"/>
  <c r="E37" i="47"/>
  <c r="O37" i="47"/>
  <c r="K37" i="47"/>
  <c r="G37" i="47"/>
  <c r="C37" i="47"/>
  <c r="T40" i="34"/>
  <c r="N40" i="47"/>
  <c r="J40" i="47"/>
  <c r="F40" i="47"/>
  <c r="B40" i="47"/>
  <c r="L40" i="47"/>
  <c r="H40" i="47"/>
  <c r="D40" i="47"/>
  <c r="M41" i="47"/>
  <c r="I41" i="47"/>
  <c r="E41" i="47"/>
  <c r="O41" i="47"/>
  <c r="K41" i="47"/>
  <c r="G41" i="47"/>
  <c r="C41" i="47"/>
  <c r="T44" i="34"/>
  <c r="N44" i="47"/>
  <c r="J44" i="47"/>
  <c r="F44" i="47"/>
  <c r="B44" i="47"/>
  <c r="H44" i="47"/>
  <c r="L44" i="47"/>
  <c r="D44" i="47"/>
  <c r="M45" i="47"/>
  <c r="I45" i="47"/>
  <c r="E45" i="47"/>
  <c r="O45" i="47"/>
  <c r="K45" i="47"/>
  <c r="G45" i="47"/>
  <c r="C45" i="47"/>
  <c r="T48" i="34"/>
  <c r="N48" i="47"/>
  <c r="J48" i="47"/>
  <c r="F48" i="47"/>
  <c r="B48" i="47"/>
  <c r="D48" i="47"/>
  <c r="L48" i="47"/>
  <c r="H48" i="47"/>
  <c r="M49" i="47"/>
  <c r="I49" i="47"/>
  <c r="E49" i="47"/>
  <c r="O49" i="47"/>
  <c r="K49" i="47"/>
  <c r="G49" i="47"/>
  <c r="C49" i="47"/>
  <c r="T52" i="34"/>
  <c r="N52" i="47"/>
  <c r="J52" i="47"/>
  <c r="F52" i="47"/>
  <c r="B52" i="47"/>
  <c r="H52" i="47"/>
  <c r="D52" i="47"/>
  <c r="L52" i="47"/>
  <c r="M53" i="47"/>
  <c r="I53" i="47"/>
  <c r="E53" i="47"/>
  <c r="O53" i="47"/>
  <c r="K53" i="47"/>
  <c r="G53" i="47"/>
  <c r="C53" i="47"/>
  <c r="T56" i="34"/>
  <c r="N56" i="47"/>
  <c r="J56" i="47"/>
  <c r="F56" i="47"/>
  <c r="B56" i="47"/>
  <c r="L56" i="47"/>
  <c r="H56" i="47"/>
  <c r="D56" i="47"/>
  <c r="M57" i="47"/>
  <c r="I57" i="47"/>
  <c r="E57" i="47"/>
  <c r="O57" i="47"/>
  <c r="K57" i="47"/>
  <c r="G57" i="47"/>
  <c r="C57" i="47"/>
  <c r="T60" i="34"/>
  <c r="N60" i="47"/>
  <c r="J60" i="47"/>
  <c r="F60" i="47"/>
  <c r="B60" i="47"/>
  <c r="H60" i="47"/>
  <c r="L60" i="47"/>
  <c r="D60" i="47"/>
  <c r="M61" i="47"/>
  <c r="I61" i="47"/>
  <c r="E61" i="47"/>
  <c r="O61" i="47"/>
  <c r="K61" i="47"/>
  <c r="G61" i="47"/>
  <c r="C61" i="47"/>
  <c r="T64" i="34"/>
  <c r="N64" i="47"/>
  <c r="J64" i="47"/>
  <c r="F64" i="47"/>
  <c r="B64" i="47"/>
  <c r="L64" i="47"/>
  <c r="H64" i="47"/>
  <c r="D64" i="47"/>
  <c r="M65" i="47"/>
  <c r="I65" i="47"/>
  <c r="E65" i="47"/>
  <c r="O65" i="47"/>
  <c r="K65" i="47"/>
  <c r="G65" i="47"/>
  <c r="C65" i="47"/>
  <c r="T68" i="34"/>
  <c r="N68" i="47"/>
  <c r="J68" i="47"/>
  <c r="F68" i="47"/>
  <c r="B68" i="47"/>
  <c r="H68" i="47"/>
  <c r="L68" i="47"/>
  <c r="D68" i="47"/>
  <c r="M69" i="47"/>
  <c r="I69" i="47"/>
  <c r="E69" i="47"/>
  <c r="O69" i="47"/>
  <c r="K69" i="47"/>
  <c r="G69" i="47"/>
  <c r="C69" i="47"/>
  <c r="T72" i="34"/>
  <c r="N72" i="47"/>
  <c r="J72" i="47"/>
  <c r="F72" i="47"/>
  <c r="B72" i="47"/>
  <c r="L72" i="47"/>
  <c r="H72" i="47"/>
  <c r="D72" i="47"/>
  <c r="M73" i="47"/>
  <c r="I73" i="47"/>
  <c r="E73" i="47"/>
  <c r="O73" i="47"/>
  <c r="K73" i="47"/>
  <c r="G73" i="47"/>
  <c r="C73" i="47"/>
  <c r="T76" i="34"/>
  <c r="N76" i="47"/>
  <c r="J76" i="47"/>
  <c r="F76" i="47"/>
  <c r="B76" i="47"/>
  <c r="H76" i="47"/>
  <c r="D76" i="47"/>
  <c r="L76" i="47"/>
  <c r="M77" i="47"/>
  <c r="I77" i="47"/>
  <c r="E77" i="47"/>
  <c r="O77" i="47"/>
  <c r="K77" i="47"/>
  <c r="G77" i="47"/>
  <c r="C77" i="47"/>
  <c r="T80" i="34"/>
  <c r="N80" i="47"/>
  <c r="J80" i="47"/>
  <c r="F80" i="47"/>
  <c r="B80" i="47"/>
  <c r="L80" i="47"/>
  <c r="H80" i="47"/>
  <c r="D80" i="47"/>
  <c r="O81" i="47"/>
  <c r="K81" i="47"/>
  <c r="G81" i="47"/>
  <c r="C81" i="47"/>
  <c r="M81" i="47"/>
  <c r="I81" i="47"/>
  <c r="E81" i="47"/>
  <c r="T84" i="34"/>
  <c r="N84" i="47"/>
  <c r="J84" i="47"/>
  <c r="F84" i="47"/>
  <c r="B84" i="47"/>
  <c r="L84" i="47"/>
  <c r="H84" i="47"/>
  <c r="D84" i="47"/>
  <c r="O85" i="47"/>
  <c r="K85" i="47"/>
  <c r="G85" i="47"/>
  <c r="C85" i="47"/>
  <c r="I85" i="47"/>
  <c r="E85" i="47"/>
  <c r="M85" i="47"/>
  <c r="T88" i="34"/>
  <c r="N88" i="47"/>
  <c r="J88" i="47"/>
  <c r="F88" i="47"/>
  <c r="B88" i="47"/>
  <c r="L88" i="47"/>
  <c r="H88" i="47"/>
  <c r="D88" i="47"/>
  <c r="O89" i="47"/>
  <c r="K89" i="47"/>
  <c r="G89" i="47"/>
  <c r="C89" i="47"/>
  <c r="M89" i="47"/>
  <c r="I89" i="47"/>
  <c r="E89" i="47"/>
  <c r="T92" i="34"/>
  <c r="N92" i="47"/>
  <c r="J92" i="47"/>
  <c r="F92" i="47"/>
  <c r="B92" i="47"/>
  <c r="L92" i="47"/>
  <c r="H92" i="47"/>
  <c r="D92" i="47"/>
  <c r="O93" i="47"/>
  <c r="K93" i="47"/>
  <c r="G93" i="47"/>
  <c r="C93" i="47"/>
  <c r="I93" i="47"/>
  <c r="E93" i="47"/>
  <c r="M93" i="47"/>
  <c r="T96" i="34"/>
  <c r="N96" i="47"/>
  <c r="J96" i="47"/>
  <c r="F96" i="47"/>
  <c r="B96" i="47"/>
  <c r="L96" i="47"/>
  <c r="H96" i="47"/>
  <c r="D96" i="47"/>
  <c r="O97" i="47"/>
  <c r="K97" i="47"/>
  <c r="G97" i="47"/>
  <c r="C97" i="47"/>
  <c r="M97" i="47"/>
  <c r="I97" i="47"/>
  <c r="E97" i="47"/>
  <c r="T100" i="34"/>
  <c r="N100" i="47"/>
  <c r="J100" i="47"/>
  <c r="F100" i="47"/>
  <c r="B100" i="47"/>
  <c r="L100" i="47"/>
  <c r="H100" i="47"/>
  <c r="D100" i="47"/>
  <c r="O101" i="47"/>
  <c r="K101" i="47"/>
  <c r="G101" i="47"/>
  <c r="C101" i="47"/>
  <c r="I101" i="47"/>
  <c r="E101" i="47"/>
  <c r="M101" i="47"/>
  <c r="T104" i="34"/>
  <c r="N104" i="47"/>
  <c r="J104" i="47"/>
  <c r="F104" i="47"/>
  <c r="B104" i="47"/>
  <c r="L104" i="47"/>
  <c r="H104" i="47"/>
  <c r="D104" i="47"/>
  <c r="O105" i="47"/>
  <c r="K105" i="47"/>
  <c r="G105" i="47"/>
  <c r="C105" i="47"/>
  <c r="M105" i="47"/>
  <c r="I105" i="47"/>
  <c r="E105" i="47"/>
  <c r="T108" i="34"/>
  <c r="N108" i="47"/>
  <c r="J108" i="47"/>
  <c r="F108" i="47"/>
  <c r="B108" i="47"/>
  <c r="L108" i="47"/>
  <c r="H108" i="47"/>
  <c r="D108" i="47"/>
  <c r="O109" i="47"/>
  <c r="K109" i="47"/>
  <c r="G109" i="47"/>
  <c r="C109" i="47"/>
  <c r="I109" i="47"/>
  <c r="E109" i="47"/>
  <c r="M109" i="47"/>
  <c r="T110" i="34"/>
  <c r="T112" i="34"/>
  <c r="N112" i="47"/>
  <c r="J112" i="47"/>
  <c r="F112" i="47"/>
  <c r="B112" i="47"/>
  <c r="L112" i="47"/>
  <c r="H112" i="47"/>
  <c r="D112" i="47"/>
  <c r="O113" i="47"/>
  <c r="K113" i="47"/>
  <c r="G113" i="47"/>
  <c r="C113" i="47"/>
  <c r="M113" i="47"/>
  <c r="I113" i="47"/>
  <c r="E113" i="47"/>
  <c r="T116" i="34"/>
  <c r="N116" i="47"/>
  <c r="J116" i="47"/>
  <c r="F116" i="47"/>
  <c r="B116" i="47"/>
  <c r="L116" i="47"/>
  <c r="H116" i="47"/>
  <c r="D116" i="47"/>
  <c r="O117" i="47"/>
  <c r="K117" i="47"/>
  <c r="G117" i="47"/>
  <c r="C117" i="47"/>
  <c r="I117" i="47"/>
  <c r="E117" i="47"/>
  <c r="M117" i="47"/>
  <c r="N5" i="48"/>
  <c r="J5" i="48"/>
  <c r="F5" i="48"/>
  <c r="B5" i="48"/>
  <c r="L5" i="48"/>
  <c r="H5" i="48"/>
  <c r="D5" i="48"/>
  <c r="O8" i="48"/>
  <c r="K8" i="48"/>
  <c r="G8" i="48"/>
  <c r="C8" i="48"/>
  <c r="E8" i="48"/>
  <c r="M8" i="48"/>
  <c r="I8" i="48"/>
  <c r="N9" i="48"/>
  <c r="J9" i="48"/>
  <c r="F9" i="48"/>
  <c r="B9" i="48"/>
  <c r="L9" i="48"/>
  <c r="H9" i="48"/>
  <c r="D9" i="48"/>
  <c r="O10" i="48"/>
  <c r="K10" i="48"/>
  <c r="G10" i="48"/>
  <c r="C10" i="48"/>
  <c r="I10" i="48"/>
  <c r="E10" i="48"/>
  <c r="M10" i="48"/>
  <c r="N5" i="49"/>
  <c r="J5" i="49"/>
  <c r="F5" i="49"/>
  <c r="B5" i="49"/>
  <c r="L5" i="49"/>
  <c r="H5" i="49"/>
  <c r="D5" i="49"/>
  <c r="N7" i="49"/>
  <c r="J7" i="49"/>
  <c r="F7" i="49"/>
  <c r="B7" i="49"/>
  <c r="L7" i="49"/>
  <c r="H7" i="49"/>
  <c r="D7" i="49"/>
  <c r="T7" i="38"/>
  <c r="O8" i="49"/>
  <c r="K8" i="49"/>
  <c r="G8" i="49"/>
  <c r="C8" i="49"/>
  <c r="M8" i="49"/>
  <c r="I8" i="49"/>
  <c r="E8" i="49"/>
  <c r="U8" i="38"/>
  <c r="V9" i="38"/>
  <c r="R9" i="38"/>
  <c r="N9" i="38"/>
  <c r="J9" i="38"/>
  <c r="F9" i="38"/>
  <c r="B9" i="38"/>
  <c r="M9" i="38"/>
  <c r="E9" i="38"/>
  <c r="S9" i="38"/>
  <c r="K9" i="38"/>
  <c r="Q9" i="38"/>
  <c r="I9" i="38"/>
  <c r="O9" i="38"/>
  <c r="C9" i="38"/>
  <c r="P9" i="38"/>
  <c r="L9" i="38"/>
  <c r="H9" i="38"/>
  <c r="D9" i="38"/>
  <c r="G9" i="38"/>
  <c r="N11" i="49"/>
  <c r="J11" i="49"/>
  <c r="F11" i="49"/>
  <c r="B11" i="49"/>
  <c r="L11" i="49"/>
  <c r="H11" i="49"/>
  <c r="D11" i="49"/>
  <c r="T11" i="38"/>
  <c r="O12" i="49"/>
  <c r="K12" i="49"/>
  <c r="G12" i="49"/>
  <c r="C12" i="49"/>
  <c r="I12" i="49"/>
  <c r="E12" i="49"/>
  <c r="M12" i="49"/>
  <c r="U12" i="38"/>
  <c r="V13" i="38"/>
  <c r="R13" i="38"/>
  <c r="N13" i="38"/>
  <c r="J13" i="38"/>
  <c r="F13" i="38"/>
  <c r="B13" i="38"/>
  <c r="M13" i="38"/>
  <c r="E13" i="38"/>
  <c r="S13" i="38"/>
  <c r="G13" i="38"/>
  <c r="Q13" i="38"/>
  <c r="I13" i="38"/>
  <c r="K13" i="38"/>
  <c r="P13" i="38"/>
  <c r="L13" i="38"/>
  <c r="H13" i="38"/>
  <c r="D13" i="38"/>
  <c r="O13" i="38"/>
  <c r="C13" i="38"/>
  <c r="N15" i="49"/>
  <c r="J15" i="49"/>
  <c r="F15" i="49"/>
  <c r="B15" i="49"/>
  <c r="L15" i="49"/>
  <c r="H15" i="49"/>
  <c r="D15" i="49"/>
  <c r="T15" i="38"/>
  <c r="O16" i="49"/>
  <c r="K16" i="49"/>
  <c r="G16" i="49"/>
  <c r="C16" i="49"/>
  <c r="M16" i="49"/>
  <c r="I16" i="49"/>
  <c r="E16" i="49"/>
  <c r="U16" i="38"/>
  <c r="V17" i="38"/>
  <c r="R17" i="38"/>
  <c r="N17" i="38"/>
  <c r="J17" i="38"/>
  <c r="F17" i="38"/>
  <c r="B17" i="38"/>
  <c r="Q17" i="38"/>
  <c r="I17" i="38"/>
  <c r="C17" i="38"/>
  <c r="M17" i="38"/>
  <c r="E17" i="38"/>
  <c r="P17" i="38"/>
  <c r="L17" i="38"/>
  <c r="H17" i="38"/>
  <c r="D17" i="38"/>
  <c r="S17" i="38"/>
  <c r="O17" i="38"/>
  <c r="K17" i="38"/>
  <c r="G17" i="38"/>
  <c r="N19" i="49"/>
  <c r="J19" i="49"/>
  <c r="F19" i="49"/>
  <c r="B19" i="49"/>
  <c r="L19" i="49"/>
  <c r="H19" i="49"/>
  <c r="D19" i="49"/>
  <c r="T19" i="38"/>
  <c r="O20" i="49"/>
  <c r="K20" i="49"/>
  <c r="G20" i="49"/>
  <c r="C20" i="49"/>
  <c r="I20" i="49"/>
  <c r="E20" i="49"/>
  <c r="M20" i="49"/>
  <c r="U20" i="38"/>
  <c r="V21" i="38"/>
  <c r="R21" i="38"/>
  <c r="N21" i="38"/>
  <c r="J21" i="38"/>
  <c r="F21" i="38"/>
  <c r="B21" i="38"/>
  <c r="Q21" i="38"/>
  <c r="I21" i="38"/>
  <c r="E21" i="38"/>
  <c r="M21" i="38"/>
  <c r="P21" i="38"/>
  <c r="L21" i="38"/>
  <c r="H21" i="38"/>
  <c r="D21" i="38"/>
  <c r="S21" i="38"/>
  <c r="O21" i="38"/>
  <c r="K21" i="38"/>
  <c r="G21" i="38"/>
  <c r="C21" i="38"/>
  <c r="N23" i="49"/>
  <c r="J23" i="49"/>
  <c r="F23" i="49"/>
  <c r="B23" i="49"/>
  <c r="L23" i="49"/>
  <c r="H23" i="49"/>
  <c r="D23" i="49"/>
  <c r="T23" i="38"/>
  <c r="O24" i="49"/>
  <c r="K24" i="49"/>
  <c r="G24" i="49"/>
  <c r="C24" i="49"/>
  <c r="M24" i="49"/>
  <c r="I24" i="49"/>
  <c r="E24" i="49"/>
  <c r="U24" i="38"/>
  <c r="V25" i="38"/>
  <c r="R25" i="38"/>
  <c r="N25" i="38"/>
  <c r="J25" i="38"/>
  <c r="F25" i="38"/>
  <c r="B25" i="38"/>
  <c r="Q25" i="38"/>
  <c r="I25" i="38"/>
  <c r="M25" i="38"/>
  <c r="E25" i="38"/>
  <c r="P25" i="38"/>
  <c r="L25" i="38"/>
  <c r="H25" i="38"/>
  <c r="D25" i="38"/>
  <c r="S25" i="38"/>
  <c r="O25" i="38"/>
  <c r="K25" i="38"/>
  <c r="G25" i="38"/>
  <c r="C25" i="38"/>
  <c r="N27" i="49"/>
  <c r="J27" i="49"/>
  <c r="F27" i="49"/>
  <c r="B27" i="49"/>
  <c r="L27" i="49"/>
  <c r="H27" i="49"/>
  <c r="D27" i="49"/>
  <c r="T27" i="38"/>
  <c r="O28" i="49"/>
  <c r="K28" i="49"/>
  <c r="G28" i="49"/>
  <c r="C28" i="49"/>
  <c r="I28" i="49"/>
  <c r="E28" i="49"/>
  <c r="M28" i="49"/>
  <c r="U28" i="38"/>
  <c r="V29" i="38"/>
  <c r="R29" i="38"/>
  <c r="N29" i="38"/>
  <c r="J29" i="38"/>
  <c r="F29" i="38"/>
  <c r="B29" i="38"/>
  <c r="M29" i="38"/>
  <c r="E29" i="38"/>
  <c r="Q29" i="38"/>
  <c r="I29" i="38"/>
  <c r="P29" i="38"/>
  <c r="L29" i="38"/>
  <c r="H29" i="38"/>
  <c r="D29" i="38"/>
  <c r="S29" i="38"/>
  <c r="O29" i="38"/>
  <c r="K29" i="38"/>
  <c r="G29" i="38"/>
  <c r="C29" i="38"/>
  <c r="N31" i="49"/>
  <c r="J31" i="49"/>
  <c r="F31" i="49"/>
  <c r="B31" i="49"/>
  <c r="L31" i="49"/>
  <c r="H31" i="49"/>
  <c r="D31" i="49"/>
  <c r="T31" i="38"/>
  <c r="O32" i="49"/>
  <c r="K32" i="49"/>
  <c r="G32" i="49"/>
  <c r="C32" i="49"/>
  <c r="M32" i="49"/>
  <c r="I32" i="49"/>
  <c r="E32" i="49"/>
  <c r="U32" i="38"/>
  <c r="V33" i="38"/>
  <c r="R33" i="38"/>
  <c r="N33" i="38"/>
  <c r="J33" i="38"/>
  <c r="F33" i="38"/>
  <c r="B33" i="38"/>
  <c r="I33" i="38"/>
  <c r="Q33" i="38"/>
  <c r="M33" i="38"/>
  <c r="E33" i="38"/>
  <c r="P33" i="38"/>
  <c r="L33" i="38"/>
  <c r="H33" i="38"/>
  <c r="D33" i="38"/>
  <c r="S33" i="38"/>
  <c r="O33" i="38"/>
  <c r="K33" i="38"/>
  <c r="G33" i="38"/>
  <c r="C33" i="38"/>
  <c r="J6" i="50"/>
  <c r="F6" i="50"/>
  <c r="B6" i="50"/>
  <c r="H6" i="50"/>
  <c r="D6" i="50"/>
  <c r="K7" i="50"/>
  <c r="G7" i="50"/>
  <c r="C7" i="50"/>
  <c r="I7" i="50"/>
  <c r="E7" i="50"/>
  <c r="J6" i="54"/>
  <c r="F6" i="54"/>
  <c r="B6" i="54"/>
  <c r="L6" i="54"/>
  <c r="H6" i="54"/>
  <c r="D6" i="54"/>
  <c r="N6" i="54"/>
  <c r="J14" i="54"/>
  <c r="F14" i="54"/>
  <c r="B14" i="54"/>
  <c r="L14" i="54"/>
  <c r="H14" i="54"/>
  <c r="D14" i="54"/>
  <c r="N14" i="54"/>
  <c r="J18" i="54"/>
  <c r="F18" i="54"/>
  <c r="B18" i="54"/>
  <c r="L18" i="54"/>
  <c r="H18" i="54"/>
  <c r="D18" i="54"/>
  <c r="N18" i="54"/>
  <c r="J29" i="54"/>
  <c r="F29" i="54"/>
  <c r="B29" i="54"/>
  <c r="L29" i="54"/>
  <c r="H29" i="54"/>
  <c r="D29" i="54"/>
  <c r="N29" i="54"/>
  <c r="T32" i="2"/>
  <c r="J32" i="54"/>
  <c r="F32" i="54"/>
  <c r="B32" i="54"/>
  <c r="H32" i="54"/>
  <c r="D32" i="54"/>
  <c r="L32" i="54"/>
  <c r="N32" i="54"/>
  <c r="U9" i="4"/>
  <c r="M9" i="55"/>
  <c r="I9" i="55"/>
  <c r="E9" i="55"/>
  <c r="K9" i="55"/>
  <c r="G9" i="55"/>
  <c r="C9" i="55"/>
  <c r="O9" i="55"/>
  <c r="U15" i="4"/>
  <c r="M15" i="55"/>
  <c r="I15" i="55"/>
  <c r="E15" i="55"/>
  <c r="K15" i="55"/>
  <c r="G15" i="55"/>
  <c r="C15" i="55"/>
  <c r="O15" i="55"/>
  <c r="U21" i="4"/>
  <c r="M21" i="55"/>
  <c r="I21" i="55"/>
  <c r="E21" i="55"/>
  <c r="K21" i="55"/>
  <c r="G21" i="55"/>
  <c r="C21" i="55"/>
  <c r="O21" i="55"/>
  <c r="U27" i="4"/>
  <c r="M27" i="55"/>
  <c r="I27" i="55"/>
  <c r="E27" i="55"/>
  <c r="K27" i="55"/>
  <c r="G27" i="55"/>
  <c r="C27" i="55"/>
  <c r="O27" i="55"/>
  <c r="U5" i="6"/>
  <c r="O5" i="56"/>
  <c r="M5" i="56"/>
  <c r="I5" i="56"/>
  <c r="E5" i="56"/>
  <c r="K5" i="56"/>
  <c r="G5" i="56"/>
  <c r="C5" i="56"/>
  <c r="N13" i="56"/>
  <c r="J13" i="56"/>
  <c r="D13" i="56"/>
  <c r="H13" i="56"/>
  <c r="B13" i="56"/>
  <c r="L13" i="56"/>
  <c r="F13" i="56"/>
  <c r="N19" i="56"/>
  <c r="H19" i="56"/>
  <c r="B19" i="56"/>
  <c r="L19" i="56"/>
  <c r="F19" i="56"/>
  <c r="J19" i="56"/>
  <c r="D19" i="56"/>
  <c r="N30" i="56"/>
  <c r="J30" i="56"/>
  <c r="F30" i="56"/>
  <c r="B30" i="56"/>
  <c r="L30" i="56"/>
  <c r="D30" i="56"/>
  <c r="H30" i="56"/>
  <c r="L33" i="56"/>
  <c r="H33" i="56"/>
  <c r="D33" i="56"/>
  <c r="N33" i="56"/>
  <c r="J33" i="56"/>
  <c r="F33" i="56"/>
  <c r="B33" i="56"/>
  <c r="L21" i="4"/>
  <c r="H9" i="57"/>
  <c r="D9" i="57"/>
  <c r="J9" i="57"/>
  <c r="F9" i="57"/>
  <c r="B9" i="57"/>
  <c r="H13" i="57"/>
  <c r="D13" i="57"/>
  <c r="J13" i="57"/>
  <c r="F13" i="57"/>
  <c r="B13" i="57"/>
  <c r="H17" i="57"/>
  <c r="D17" i="57"/>
  <c r="J17" i="57"/>
  <c r="F17" i="57"/>
  <c r="B17" i="57"/>
  <c r="H21" i="57"/>
  <c r="D21" i="57"/>
  <c r="J21" i="57"/>
  <c r="F21" i="57"/>
  <c r="B21" i="57"/>
  <c r="H27" i="57"/>
  <c r="D27" i="57"/>
  <c r="J27" i="57"/>
  <c r="F27" i="57"/>
  <c r="B27" i="57"/>
  <c r="H33" i="57"/>
  <c r="D33" i="57"/>
  <c r="J33" i="57"/>
  <c r="F33" i="57"/>
  <c r="B33" i="57"/>
  <c r="I16" i="58"/>
  <c r="E16" i="58"/>
  <c r="K16" i="58"/>
  <c r="C16" i="58"/>
  <c r="G16" i="58"/>
  <c r="I20" i="58"/>
  <c r="E20" i="58"/>
  <c r="K20" i="58"/>
  <c r="C20" i="58"/>
  <c r="G20" i="58"/>
  <c r="I24" i="58"/>
  <c r="E24" i="58"/>
  <c r="K24" i="58"/>
  <c r="C24" i="58"/>
  <c r="G24" i="58"/>
  <c r="K32" i="58"/>
  <c r="G32" i="58"/>
  <c r="C32" i="58"/>
  <c r="I32" i="58"/>
  <c r="E32" i="58"/>
  <c r="K10" i="59"/>
  <c r="G10" i="59"/>
  <c r="C10" i="59"/>
  <c r="I10" i="59"/>
  <c r="E10" i="59"/>
  <c r="K14" i="59"/>
  <c r="G14" i="59"/>
  <c r="C14" i="59"/>
  <c r="I14" i="59"/>
  <c r="E14" i="59"/>
  <c r="K18" i="59"/>
  <c r="G18" i="59"/>
  <c r="C18" i="59"/>
  <c r="I18" i="59"/>
  <c r="E18" i="59"/>
  <c r="K22" i="59"/>
  <c r="G22" i="59"/>
  <c r="C22" i="59"/>
  <c r="I22" i="59"/>
  <c r="E22" i="59"/>
  <c r="L9" i="47"/>
  <c r="H9" i="47"/>
  <c r="D9" i="47"/>
  <c r="B9" i="47"/>
  <c r="N9" i="47"/>
  <c r="F9" i="47"/>
  <c r="J9" i="47"/>
  <c r="L13" i="47"/>
  <c r="H13" i="47"/>
  <c r="D13" i="47"/>
  <c r="J13" i="47"/>
  <c r="N13" i="47"/>
  <c r="F13" i="47"/>
  <c r="B13" i="47"/>
  <c r="L17" i="47"/>
  <c r="H17" i="47"/>
  <c r="D17" i="47"/>
  <c r="B17" i="47"/>
  <c r="F17" i="47"/>
  <c r="N17" i="47"/>
  <c r="J17" i="47"/>
  <c r="O38" i="47"/>
  <c r="K38" i="47"/>
  <c r="G38" i="47"/>
  <c r="C38" i="47"/>
  <c r="M38" i="47"/>
  <c r="I38" i="47"/>
  <c r="E38" i="47"/>
  <c r="O42" i="47"/>
  <c r="K42" i="47"/>
  <c r="G42" i="47"/>
  <c r="C42" i="47"/>
  <c r="M42" i="47"/>
  <c r="I42" i="47"/>
  <c r="E42" i="47"/>
  <c r="O46" i="47"/>
  <c r="K46" i="47"/>
  <c r="G46" i="47"/>
  <c r="C46" i="47"/>
  <c r="M46" i="47"/>
  <c r="I46" i="47"/>
  <c r="E46" i="47"/>
  <c r="L49" i="47"/>
  <c r="H49" i="47"/>
  <c r="D49" i="47"/>
  <c r="B49" i="47"/>
  <c r="N49" i="47"/>
  <c r="F49" i="47"/>
  <c r="J49" i="47"/>
  <c r="L53" i="47"/>
  <c r="H53" i="47"/>
  <c r="D53" i="47"/>
  <c r="J53" i="47"/>
  <c r="F53" i="47"/>
  <c r="B53" i="47"/>
  <c r="N53" i="47"/>
  <c r="M98" i="47"/>
  <c r="I98" i="47"/>
  <c r="E98" i="47"/>
  <c r="C98" i="47"/>
  <c r="O98" i="47"/>
  <c r="K98" i="47"/>
  <c r="G98" i="47"/>
  <c r="M102" i="47"/>
  <c r="I102" i="47"/>
  <c r="E102" i="47"/>
  <c r="K102" i="47"/>
  <c r="G102" i="47"/>
  <c r="C102" i="47"/>
  <c r="O102" i="47"/>
  <c r="M106" i="47"/>
  <c r="I106" i="47"/>
  <c r="E106" i="47"/>
  <c r="C106" i="47"/>
  <c r="O106" i="47"/>
  <c r="K106" i="47"/>
  <c r="G106" i="47"/>
  <c r="M110" i="47"/>
  <c r="I110" i="47"/>
  <c r="E110" i="47"/>
  <c r="K110" i="47"/>
  <c r="G110" i="47"/>
  <c r="C110" i="47"/>
  <c r="O110" i="47"/>
  <c r="M114" i="47"/>
  <c r="I114" i="47"/>
  <c r="E114" i="47"/>
  <c r="C114" i="47"/>
  <c r="O114" i="47"/>
  <c r="K114" i="47"/>
  <c r="G114" i="47"/>
  <c r="M118" i="47"/>
  <c r="I118" i="47"/>
  <c r="E118" i="47"/>
  <c r="K118" i="47"/>
  <c r="G118" i="47"/>
  <c r="C118" i="47"/>
  <c r="O118" i="47"/>
  <c r="O6" i="48"/>
  <c r="K6" i="48"/>
  <c r="G6" i="48"/>
  <c r="C6" i="48"/>
  <c r="M6" i="48"/>
  <c r="I6" i="48"/>
  <c r="E6" i="48"/>
  <c r="Q10" i="38"/>
  <c r="M10" i="38"/>
  <c r="I10" i="38"/>
  <c r="E10" i="38"/>
  <c r="P10" i="38"/>
  <c r="H10" i="38"/>
  <c r="V10" i="38"/>
  <c r="J10" i="38"/>
  <c r="L10" i="38"/>
  <c r="D10" i="38"/>
  <c r="R10" i="38"/>
  <c r="F10" i="38"/>
  <c r="S10" i="38"/>
  <c r="O10" i="38"/>
  <c r="K10" i="38"/>
  <c r="G10" i="38"/>
  <c r="C10" i="38"/>
  <c r="N10" i="38"/>
  <c r="B10" i="38"/>
  <c r="Q14" i="38"/>
  <c r="M14" i="38"/>
  <c r="I14" i="38"/>
  <c r="E14" i="38"/>
  <c r="L14" i="38"/>
  <c r="H14" i="38"/>
  <c r="V14" i="38"/>
  <c r="J14" i="38"/>
  <c r="P14" i="38"/>
  <c r="D14" i="38"/>
  <c r="N14" i="38"/>
  <c r="B14" i="38"/>
  <c r="S14" i="38"/>
  <c r="O14" i="38"/>
  <c r="K14" i="38"/>
  <c r="G14" i="38"/>
  <c r="C14" i="38"/>
  <c r="R14" i="38"/>
  <c r="F14" i="38"/>
  <c r="Q18" i="38"/>
  <c r="M18" i="38"/>
  <c r="I18" i="38"/>
  <c r="E18" i="38"/>
  <c r="P18" i="38"/>
  <c r="H18" i="38"/>
  <c r="L18" i="38"/>
  <c r="D18" i="38"/>
  <c r="S18" i="38"/>
  <c r="O18" i="38"/>
  <c r="K18" i="38"/>
  <c r="G18" i="38"/>
  <c r="C18" i="38"/>
  <c r="V18" i="38"/>
  <c r="R18" i="38"/>
  <c r="N18" i="38"/>
  <c r="J18" i="38"/>
  <c r="F18" i="38"/>
  <c r="B18" i="38"/>
  <c r="M21" i="49"/>
  <c r="I21" i="49"/>
  <c r="E21" i="49"/>
  <c r="K21" i="49"/>
  <c r="G21" i="49"/>
  <c r="C21" i="49"/>
  <c r="O21" i="49"/>
  <c r="U21" i="38"/>
  <c r="M25" i="49"/>
  <c r="I25" i="49"/>
  <c r="E25" i="49"/>
  <c r="C25" i="49"/>
  <c r="O25" i="49"/>
  <c r="K25" i="49"/>
  <c r="G25" i="49"/>
  <c r="U25" i="38"/>
  <c r="M29" i="49"/>
  <c r="I29" i="49"/>
  <c r="E29" i="49"/>
  <c r="K29" i="49"/>
  <c r="G29" i="49"/>
  <c r="C29" i="49"/>
  <c r="O29" i="49"/>
  <c r="U29" i="38"/>
  <c r="M33" i="49"/>
  <c r="I33" i="49"/>
  <c r="E33" i="49"/>
  <c r="C33" i="49"/>
  <c r="O33" i="49"/>
  <c r="K33" i="49"/>
  <c r="G33" i="49"/>
  <c r="U33" i="38"/>
  <c r="H7" i="50"/>
  <c r="D7" i="50"/>
  <c r="J7" i="50"/>
  <c r="F7" i="50"/>
  <c r="B7" i="50"/>
  <c r="K5" i="54"/>
  <c r="G5" i="54"/>
  <c r="C5" i="54"/>
  <c r="M5" i="54"/>
  <c r="I5" i="54"/>
  <c r="E5" i="54"/>
  <c r="O5" i="54"/>
  <c r="J7" i="54"/>
  <c r="F7" i="54"/>
  <c r="B7" i="54"/>
  <c r="D7" i="54"/>
  <c r="L7" i="54"/>
  <c r="H7" i="54"/>
  <c r="N7" i="54"/>
  <c r="J9" i="54"/>
  <c r="F9" i="54"/>
  <c r="B9" i="54"/>
  <c r="L9" i="54"/>
  <c r="H9" i="54"/>
  <c r="D9" i="54"/>
  <c r="N9" i="54"/>
  <c r="J11" i="54"/>
  <c r="F11" i="54"/>
  <c r="B11" i="54"/>
  <c r="D11" i="54"/>
  <c r="L11" i="54"/>
  <c r="H11" i="54"/>
  <c r="N11" i="54"/>
  <c r="J13" i="54"/>
  <c r="F13" i="54"/>
  <c r="B13" i="54"/>
  <c r="L13" i="54"/>
  <c r="H13" i="54"/>
  <c r="D13" i="54"/>
  <c r="N13" i="54"/>
  <c r="J15" i="54"/>
  <c r="F15" i="54"/>
  <c r="B15" i="54"/>
  <c r="D15" i="54"/>
  <c r="L15" i="54"/>
  <c r="H15" i="54"/>
  <c r="N15" i="54"/>
  <c r="J17" i="54"/>
  <c r="F17" i="54"/>
  <c r="B17" i="54"/>
  <c r="L17" i="54"/>
  <c r="H17" i="54"/>
  <c r="D17" i="54"/>
  <c r="N17" i="54"/>
  <c r="J19" i="54"/>
  <c r="F19" i="54"/>
  <c r="B19" i="54"/>
  <c r="D19" i="54"/>
  <c r="L19" i="54"/>
  <c r="H19" i="54"/>
  <c r="N19" i="54"/>
  <c r="J21" i="54"/>
  <c r="F21" i="54"/>
  <c r="B21" i="54"/>
  <c r="L21" i="54"/>
  <c r="H21" i="54"/>
  <c r="D21" i="54"/>
  <c r="N21" i="54"/>
  <c r="J23" i="54"/>
  <c r="F23" i="54"/>
  <c r="B23" i="54"/>
  <c r="D23" i="54"/>
  <c r="L23" i="54"/>
  <c r="H23" i="54"/>
  <c r="N23" i="54"/>
  <c r="J25" i="54"/>
  <c r="F25" i="54"/>
  <c r="B25" i="54"/>
  <c r="L25" i="54"/>
  <c r="H25" i="54"/>
  <c r="D25" i="54"/>
  <c r="N25" i="54"/>
  <c r="J30" i="54"/>
  <c r="F30" i="54"/>
  <c r="B30" i="54"/>
  <c r="L30" i="54"/>
  <c r="H30" i="54"/>
  <c r="D30" i="54"/>
  <c r="N30" i="54"/>
  <c r="J27" i="54"/>
  <c r="F27" i="54"/>
  <c r="B27" i="54"/>
  <c r="D27" i="54"/>
  <c r="L27" i="54"/>
  <c r="H27" i="54"/>
  <c r="N27" i="54"/>
  <c r="J31" i="54"/>
  <c r="F31" i="54"/>
  <c r="B31" i="54"/>
  <c r="D31" i="54"/>
  <c r="L31" i="54"/>
  <c r="H31" i="54"/>
  <c r="N31" i="54"/>
  <c r="L33" i="54"/>
  <c r="H33" i="54"/>
  <c r="J33" i="54"/>
  <c r="F33" i="54"/>
  <c r="B33" i="54"/>
  <c r="D33" i="54"/>
  <c r="N33" i="54"/>
  <c r="I8" i="2"/>
  <c r="Q8" i="2"/>
  <c r="B12" i="2"/>
  <c r="J12" i="2"/>
  <c r="R12" i="2"/>
  <c r="I16" i="2"/>
  <c r="Q16" i="2"/>
  <c r="D20" i="2"/>
  <c r="L20" i="2"/>
  <c r="V20" i="2"/>
  <c r="D24" i="2"/>
  <c r="L24" i="2"/>
  <c r="V24" i="2"/>
  <c r="D28" i="2"/>
  <c r="H28" i="2"/>
  <c r="L28" i="2"/>
  <c r="P28" i="2"/>
  <c r="V28" i="2"/>
  <c r="E32" i="2"/>
  <c r="I32" i="2"/>
  <c r="M32" i="2"/>
  <c r="Q32" i="2"/>
  <c r="L5" i="55"/>
  <c r="H5" i="55"/>
  <c r="D5" i="55"/>
  <c r="B5" i="55"/>
  <c r="J5" i="55"/>
  <c r="F5" i="55"/>
  <c r="N5" i="55"/>
  <c r="U6" i="4"/>
  <c r="M6" i="55"/>
  <c r="I6" i="55"/>
  <c r="E6" i="55"/>
  <c r="K6" i="55"/>
  <c r="G6" i="55"/>
  <c r="C6" i="55"/>
  <c r="O6" i="55"/>
  <c r="M8" i="55"/>
  <c r="I8" i="55"/>
  <c r="E8" i="55"/>
  <c r="K8" i="55"/>
  <c r="G8" i="55"/>
  <c r="C8" i="55"/>
  <c r="O8" i="55"/>
  <c r="U10" i="4"/>
  <c r="M10" i="55"/>
  <c r="I10" i="55"/>
  <c r="E10" i="55"/>
  <c r="K10" i="55"/>
  <c r="G10" i="55"/>
  <c r="C10" i="55"/>
  <c r="O10" i="55"/>
  <c r="M12" i="55"/>
  <c r="I12" i="55"/>
  <c r="E12" i="55"/>
  <c r="K12" i="55"/>
  <c r="G12" i="55"/>
  <c r="C12" i="55"/>
  <c r="O12" i="55"/>
  <c r="U14" i="4"/>
  <c r="M14" i="55"/>
  <c r="I14" i="55"/>
  <c r="E14" i="55"/>
  <c r="K14" i="55"/>
  <c r="G14" i="55"/>
  <c r="C14" i="55"/>
  <c r="O14" i="55"/>
  <c r="M16" i="55"/>
  <c r="I16" i="55"/>
  <c r="E16" i="55"/>
  <c r="K16" i="55"/>
  <c r="G16" i="55"/>
  <c r="C16" i="55"/>
  <c r="O16" i="55"/>
  <c r="U18" i="4"/>
  <c r="M18" i="55"/>
  <c r="I18" i="55"/>
  <c r="E18" i="55"/>
  <c r="K18" i="55"/>
  <c r="G18" i="55"/>
  <c r="C18" i="55"/>
  <c r="O18" i="55"/>
  <c r="M20" i="55"/>
  <c r="I20" i="55"/>
  <c r="E20" i="55"/>
  <c r="K20" i="55"/>
  <c r="G20" i="55"/>
  <c r="C20" i="55"/>
  <c r="O20" i="55"/>
  <c r="U22" i="4"/>
  <c r="M22" i="55"/>
  <c r="I22" i="55"/>
  <c r="E22" i="55"/>
  <c r="K22" i="55"/>
  <c r="G22" i="55"/>
  <c r="C22" i="55"/>
  <c r="O22" i="55"/>
  <c r="M24" i="55"/>
  <c r="I24" i="55"/>
  <c r="E24" i="55"/>
  <c r="K24" i="55"/>
  <c r="G24" i="55"/>
  <c r="C24" i="55"/>
  <c r="O24" i="55"/>
  <c r="U29" i="4"/>
  <c r="M29" i="55"/>
  <c r="I29" i="55"/>
  <c r="E29" i="55"/>
  <c r="K29" i="55"/>
  <c r="G29" i="55"/>
  <c r="C29" i="55"/>
  <c r="O29" i="55"/>
  <c r="M26" i="55"/>
  <c r="I26" i="55"/>
  <c r="E26" i="55"/>
  <c r="K26" i="55"/>
  <c r="G26" i="55"/>
  <c r="C26" i="55"/>
  <c r="O26" i="55"/>
  <c r="U28" i="4"/>
  <c r="M28" i="55"/>
  <c r="I28" i="55"/>
  <c r="E28" i="55"/>
  <c r="K28" i="55"/>
  <c r="G28" i="55"/>
  <c r="C28" i="55"/>
  <c r="O28" i="55"/>
  <c r="M32" i="55"/>
  <c r="I32" i="55"/>
  <c r="E32" i="55"/>
  <c r="K32" i="55"/>
  <c r="G32" i="55"/>
  <c r="C32" i="55"/>
  <c r="O32" i="55"/>
  <c r="U34" i="4"/>
  <c r="M34" i="55"/>
  <c r="I34" i="55"/>
  <c r="E34" i="55"/>
  <c r="K34" i="55"/>
  <c r="G34" i="55"/>
  <c r="C34" i="55"/>
  <c r="O34" i="55"/>
  <c r="N6" i="56"/>
  <c r="L6" i="56"/>
  <c r="H6" i="56"/>
  <c r="D6" i="56"/>
  <c r="J6" i="56"/>
  <c r="F6" i="56"/>
  <c r="B6" i="56"/>
  <c r="T8" i="6"/>
  <c r="N8" i="56"/>
  <c r="L8" i="56"/>
  <c r="F8" i="56"/>
  <c r="J8" i="56"/>
  <c r="D8" i="56"/>
  <c r="H8" i="56"/>
  <c r="B8" i="56"/>
  <c r="N10" i="56"/>
  <c r="D10" i="56"/>
  <c r="H10" i="56"/>
  <c r="B10" i="56"/>
  <c r="L10" i="56"/>
  <c r="F10" i="56"/>
  <c r="J10" i="56"/>
  <c r="T12" i="6"/>
  <c r="N12" i="56"/>
  <c r="L12" i="56"/>
  <c r="F12" i="56"/>
  <c r="J12" i="56"/>
  <c r="D12" i="56"/>
  <c r="B12" i="56"/>
  <c r="H12" i="56"/>
  <c r="N14" i="56"/>
  <c r="D14" i="56"/>
  <c r="H14" i="56"/>
  <c r="B14" i="56"/>
  <c r="L14" i="56"/>
  <c r="F14" i="56"/>
  <c r="J14" i="56"/>
  <c r="T16" i="6"/>
  <c r="N16" i="56"/>
  <c r="L16" i="56"/>
  <c r="F16" i="56"/>
  <c r="J16" i="56"/>
  <c r="D16" i="56"/>
  <c r="H16" i="56"/>
  <c r="B16" i="56"/>
  <c r="N18" i="56"/>
  <c r="D18" i="56"/>
  <c r="H18" i="56"/>
  <c r="B18" i="56"/>
  <c r="L18" i="56"/>
  <c r="F18" i="56"/>
  <c r="J18" i="56"/>
  <c r="T20" i="6"/>
  <c r="N20" i="56"/>
  <c r="L20" i="56"/>
  <c r="F20" i="56"/>
  <c r="J20" i="56"/>
  <c r="D20" i="56"/>
  <c r="H20" i="56"/>
  <c r="B20" i="56"/>
  <c r="N22" i="56"/>
  <c r="D22" i="56"/>
  <c r="H22" i="56"/>
  <c r="B22" i="56"/>
  <c r="L22" i="56"/>
  <c r="F22" i="56"/>
  <c r="J22" i="56"/>
  <c r="T24" i="6"/>
  <c r="N24" i="56"/>
  <c r="L24" i="56"/>
  <c r="F24" i="56"/>
  <c r="J24" i="56"/>
  <c r="D24" i="56"/>
  <c r="H24" i="56"/>
  <c r="B24" i="56"/>
  <c r="N29" i="56"/>
  <c r="J29" i="56"/>
  <c r="F29" i="56"/>
  <c r="B29" i="56"/>
  <c r="H29" i="56"/>
  <c r="L29" i="56"/>
  <c r="D29" i="56"/>
  <c r="T26" i="6"/>
  <c r="N26" i="56"/>
  <c r="J26" i="56"/>
  <c r="F26" i="56"/>
  <c r="L26" i="56"/>
  <c r="D26" i="56"/>
  <c r="B26" i="56"/>
  <c r="H26" i="56"/>
  <c r="N28" i="56"/>
  <c r="J28" i="56"/>
  <c r="F28" i="56"/>
  <c r="B28" i="56"/>
  <c r="L28" i="56"/>
  <c r="D28" i="56"/>
  <c r="H28" i="56"/>
  <c r="T32" i="6"/>
  <c r="N32" i="56"/>
  <c r="L32" i="56"/>
  <c r="H32" i="56"/>
  <c r="D32" i="56"/>
  <c r="J32" i="56"/>
  <c r="F32" i="56"/>
  <c r="B32" i="56"/>
  <c r="N34" i="56"/>
  <c r="L34" i="56"/>
  <c r="H34" i="56"/>
  <c r="D34" i="56"/>
  <c r="J34" i="56"/>
  <c r="F34" i="56"/>
  <c r="B34" i="56"/>
  <c r="D7" i="6"/>
  <c r="V7" i="6"/>
  <c r="J11" i="6"/>
  <c r="H15" i="6"/>
  <c r="J19" i="6"/>
  <c r="L23" i="6"/>
  <c r="J30" i="6"/>
  <c r="L31" i="6"/>
  <c r="O10" i="12"/>
  <c r="T5" i="34"/>
  <c r="L5" i="47"/>
  <c r="N5" i="47"/>
  <c r="H5" i="47"/>
  <c r="D5" i="47"/>
  <c r="J5" i="47"/>
  <c r="F5" i="47"/>
  <c r="B5" i="47"/>
  <c r="D11" i="12"/>
  <c r="I7" i="4"/>
  <c r="K9" i="4"/>
  <c r="J11" i="4"/>
  <c r="K13" i="4"/>
  <c r="Q15" i="4"/>
  <c r="K19" i="4"/>
  <c r="L23" i="4"/>
  <c r="G31" i="4"/>
  <c r="H7" i="57"/>
  <c r="D7" i="57"/>
  <c r="J7" i="57"/>
  <c r="F7" i="57"/>
  <c r="B7" i="57"/>
  <c r="C8" i="57"/>
  <c r="I8" i="57"/>
  <c r="E8" i="57"/>
  <c r="K8" i="57"/>
  <c r="G8" i="57"/>
  <c r="H11" i="57"/>
  <c r="D11" i="57"/>
  <c r="J11" i="57"/>
  <c r="F11" i="57"/>
  <c r="B11" i="57"/>
  <c r="K12" i="57"/>
  <c r="I12" i="57"/>
  <c r="E12" i="57"/>
  <c r="G12" i="57"/>
  <c r="C12" i="57"/>
  <c r="H15" i="57"/>
  <c r="D15" i="57"/>
  <c r="J15" i="57"/>
  <c r="F15" i="57"/>
  <c r="B15" i="57"/>
  <c r="G16" i="57"/>
  <c r="I16" i="57"/>
  <c r="E16" i="57"/>
  <c r="C16" i="57"/>
  <c r="K16" i="57"/>
  <c r="N19" i="8"/>
  <c r="H19" i="57"/>
  <c r="D19" i="57"/>
  <c r="J19" i="57"/>
  <c r="F19" i="57"/>
  <c r="B19" i="57"/>
  <c r="K20" i="57"/>
  <c r="I20" i="57"/>
  <c r="E20" i="57"/>
  <c r="C20" i="57"/>
  <c r="G20" i="57"/>
  <c r="N23" i="8"/>
  <c r="H23" i="57"/>
  <c r="D23" i="57"/>
  <c r="J23" i="57"/>
  <c r="F23" i="57"/>
  <c r="B23" i="57"/>
  <c r="G24" i="57"/>
  <c r="I24" i="57"/>
  <c r="E24" i="57"/>
  <c r="K24" i="57"/>
  <c r="C24" i="57"/>
  <c r="N30" i="8"/>
  <c r="J30" i="57"/>
  <c r="F30" i="57"/>
  <c r="B30" i="57"/>
  <c r="H30" i="57"/>
  <c r="D30" i="57"/>
  <c r="K26" i="57"/>
  <c r="I26" i="57"/>
  <c r="E26" i="57"/>
  <c r="C26" i="57"/>
  <c r="G26" i="57"/>
  <c r="H31" i="57"/>
  <c r="D31" i="57"/>
  <c r="J31" i="57"/>
  <c r="F31" i="57"/>
  <c r="B31" i="57"/>
  <c r="I32" i="57"/>
  <c r="E32" i="57"/>
  <c r="K32" i="57"/>
  <c r="C32" i="57"/>
  <c r="G32" i="57"/>
  <c r="H5" i="58"/>
  <c r="B5" i="58"/>
  <c r="F5" i="58"/>
  <c r="D5" i="58"/>
  <c r="J5" i="58"/>
  <c r="I6" i="58"/>
  <c r="E6" i="58"/>
  <c r="G6" i="58"/>
  <c r="K6" i="58"/>
  <c r="C6" i="58"/>
  <c r="J9" i="58"/>
  <c r="F9" i="58"/>
  <c r="B9" i="58"/>
  <c r="H9" i="58"/>
  <c r="D9" i="58"/>
  <c r="I10" i="58"/>
  <c r="E10" i="58"/>
  <c r="G10" i="58"/>
  <c r="K10" i="58"/>
  <c r="C10" i="58"/>
  <c r="J13" i="58"/>
  <c r="F13" i="58"/>
  <c r="B13" i="58"/>
  <c r="H13" i="58"/>
  <c r="D13" i="58"/>
  <c r="I14" i="58"/>
  <c r="E14" i="58"/>
  <c r="G14" i="58"/>
  <c r="K14" i="58"/>
  <c r="C14" i="58"/>
  <c r="J17" i="58"/>
  <c r="F17" i="58"/>
  <c r="B17" i="58"/>
  <c r="H17" i="58"/>
  <c r="D17" i="58"/>
  <c r="I18" i="58"/>
  <c r="E18" i="58"/>
  <c r="G18" i="58"/>
  <c r="K18" i="58"/>
  <c r="C18" i="58"/>
  <c r="J21" i="58"/>
  <c r="F21" i="58"/>
  <c r="B21" i="58"/>
  <c r="H21" i="58"/>
  <c r="D21" i="58"/>
  <c r="I22" i="58"/>
  <c r="E22" i="58"/>
  <c r="G22" i="58"/>
  <c r="K22" i="58"/>
  <c r="C22" i="58"/>
  <c r="J25" i="58"/>
  <c r="F25" i="58"/>
  <c r="B25" i="58"/>
  <c r="H25" i="58"/>
  <c r="D25" i="58"/>
  <c r="K29" i="58"/>
  <c r="G29" i="58"/>
  <c r="C29" i="58"/>
  <c r="I29" i="58"/>
  <c r="E29" i="58"/>
  <c r="J27" i="58"/>
  <c r="F27" i="58"/>
  <c r="B27" i="58"/>
  <c r="D27" i="58"/>
  <c r="H27" i="58"/>
  <c r="I28" i="58"/>
  <c r="E28" i="58"/>
  <c r="K28" i="58"/>
  <c r="C28" i="58"/>
  <c r="G28" i="58"/>
  <c r="H33" i="58"/>
  <c r="D33" i="58"/>
  <c r="J33" i="58"/>
  <c r="F33" i="58"/>
  <c r="B33" i="58"/>
  <c r="K34" i="58"/>
  <c r="G34" i="58"/>
  <c r="C34" i="58"/>
  <c r="I34" i="58"/>
  <c r="E34" i="58"/>
  <c r="N7" i="12"/>
  <c r="H7" i="59"/>
  <c r="D7" i="59"/>
  <c r="F7" i="59"/>
  <c r="B7" i="59"/>
  <c r="J7" i="59"/>
  <c r="K8" i="59"/>
  <c r="G8" i="59"/>
  <c r="C8" i="59"/>
  <c r="I8" i="59"/>
  <c r="E8" i="59"/>
  <c r="N11" i="12"/>
  <c r="H11" i="59"/>
  <c r="D11" i="59"/>
  <c r="J11" i="59"/>
  <c r="F11" i="59"/>
  <c r="B11" i="59"/>
  <c r="K12" i="59"/>
  <c r="G12" i="59"/>
  <c r="C12" i="59"/>
  <c r="I12" i="59"/>
  <c r="E12" i="59"/>
  <c r="N15" i="12"/>
  <c r="H15" i="59"/>
  <c r="D15" i="59"/>
  <c r="F15" i="59"/>
  <c r="B15" i="59"/>
  <c r="J15" i="59"/>
  <c r="K16" i="59"/>
  <c r="G16" i="59"/>
  <c r="C16" i="59"/>
  <c r="I16" i="59"/>
  <c r="E16" i="59"/>
  <c r="N19" i="12"/>
  <c r="H19" i="59"/>
  <c r="D19" i="59"/>
  <c r="J19" i="59"/>
  <c r="F19" i="59"/>
  <c r="B19" i="59"/>
  <c r="K20" i="59"/>
  <c r="G20" i="59"/>
  <c r="C20" i="59"/>
  <c r="I20" i="59"/>
  <c r="E20" i="59"/>
  <c r="N23" i="12"/>
  <c r="H23" i="59"/>
  <c r="D23" i="59"/>
  <c r="F23" i="59"/>
  <c r="B23" i="59"/>
  <c r="J23" i="59"/>
  <c r="K24" i="59"/>
  <c r="G24" i="59"/>
  <c r="C24" i="59"/>
  <c r="I24" i="59"/>
  <c r="E24" i="59"/>
  <c r="N30" i="12"/>
  <c r="J30" i="59"/>
  <c r="F30" i="59"/>
  <c r="B30" i="59"/>
  <c r="H30" i="59"/>
  <c r="D30" i="59"/>
  <c r="K26" i="59"/>
  <c r="G26" i="59"/>
  <c r="C26" i="59"/>
  <c r="I26" i="59"/>
  <c r="E26" i="59"/>
  <c r="N31" i="12"/>
  <c r="H31" i="59"/>
  <c r="D31" i="59"/>
  <c r="F31" i="59"/>
  <c r="B31" i="59"/>
  <c r="J31" i="59"/>
  <c r="K32" i="59"/>
  <c r="G32" i="59"/>
  <c r="C32" i="59"/>
  <c r="I32" i="59"/>
  <c r="E32" i="59"/>
  <c r="E5" i="34"/>
  <c r="E7" i="34"/>
  <c r="I7" i="34"/>
  <c r="M7" i="34"/>
  <c r="Q7" i="34"/>
  <c r="U7" i="34"/>
  <c r="T9" i="34"/>
  <c r="C11" i="34"/>
  <c r="G11" i="34"/>
  <c r="K11" i="34"/>
  <c r="O11" i="34"/>
  <c r="S11" i="34"/>
  <c r="E15" i="34"/>
  <c r="I15" i="34"/>
  <c r="M15" i="34"/>
  <c r="Q15" i="34"/>
  <c r="U15" i="34"/>
  <c r="T17" i="34"/>
  <c r="C19" i="34"/>
  <c r="G19" i="34"/>
  <c r="K19" i="34"/>
  <c r="O19" i="34"/>
  <c r="S19" i="34"/>
  <c r="E23" i="34"/>
  <c r="I23" i="34"/>
  <c r="M23" i="34"/>
  <c r="Q23" i="34"/>
  <c r="U23" i="34"/>
  <c r="T25" i="34"/>
  <c r="E27" i="34"/>
  <c r="I27" i="34"/>
  <c r="M27" i="34"/>
  <c r="Q27" i="34"/>
  <c r="U27" i="34"/>
  <c r="T29" i="34"/>
  <c r="C31" i="34"/>
  <c r="G31" i="34"/>
  <c r="K31" i="34"/>
  <c r="O31" i="34"/>
  <c r="S31" i="34"/>
  <c r="E35" i="34"/>
  <c r="I35" i="34"/>
  <c r="M35" i="34"/>
  <c r="Q35" i="34"/>
  <c r="U35" i="34"/>
  <c r="T37" i="34"/>
  <c r="C39" i="34"/>
  <c r="G39" i="34"/>
  <c r="K39" i="34"/>
  <c r="O39" i="34"/>
  <c r="S39" i="34"/>
  <c r="E43" i="34"/>
  <c r="I43" i="34"/>
  <c r="M43" i="34"/>
  <c r="Q43" i="34"/>
  <c r="U43" i="34"/>
  <c r="T45" i="34"/>
  <c r="C47" i="34"/>
  <c r="G47" i="34"/>
  <c r="K47" i="34"/>
  <c r="O47" i="34"/>
  <c r="S47" i="34"/>
  <c r="E51" i="34"/>
  <c r="I51" i="34"/>
  <c r="M51" i="34"/>
  <c r="Q51" i="34"/>
  <c r="U51" i="34"/>
  <c r="T53" i="34"/>
  <c r="C55" i="34"/>
  <c r="G55" i="34"/>
  <c r="K55" i="34"/>
  <c r="O55" i="34"/>
  <c r="S55" i="34"/>
  <c r="C59" i="34"/>
  <c r="G59" i="34"/>
  <c r="K59" i="34"/>
  <c r="O59" i="34"/>
  <c r="S59" i="34"/>
  <c r="E63" i="34"/>
  <c r="I63" i="34"/>
  <c r="M63" i="34"/>
  <c r="Q63" i="34"/>
  <c r="V63" i="34"/>
  <c r="E67" i="34"/>
  <c r="I67" i="34"/>
  <c r="M67" i="34"/>
  <c r="Q67" i="34"/>
  <c r="U67" i="34"/>
  <c r="E71" i="34"/>
  <c r="I71" i="34"/>
  <c r="M71" i="34"/>
  <c r="Q71" i="34"/>
  <c r="V71" i="34"/>
  <c r="B75" i="34"/>
  <c r="F75" i="34"/>
  <c r="J75" i="34"/>
  <c r="N75" i="34"/>
  <c r="R75" i="34"/>
  <c r="V75" i="34"/>
  <c r="E79" i="34"/>
  <c r="I79" i="34"/>
  <c r="M79" i="34"/>
  <c r="Q79" i="34"/>
  <c r="U79" i="34"/>
  <c r="B83" i="34"/>
  <c r="F83" i="34"/>
  <c r="J83" i="34"/>
  <c r="N83" i="34"/>
  <c r="R83" i="34"/>
  <c r="D87" i="34"/>
  <c r="H87" i="34"/>
  <c r="L87" i="34"/>
  <c r="P87" i="34"/>
  <c r="U87" i="34"/>
  <c r="E91" i="34"/>
  <c r="I91" i="34"/>
  <c r="M91" i="34"/>
  <c r="Q91" i="34"/>
  <c r="U91" i="34"/>
  <c r="D95" i="34"/>
  <c r="H95" i="34"/>
  <c r="L95" i="34"/>
  <c r="P95" i="34"/>
  <c r="T95" i="34"/>
  <c r="D99" i="34"/>
  <c r="H99" i="34"/>
  <c r="L99" i="34"/>
  <c r="P99" i="34"/>
  <c r="U99" i="34"/>
  <c r="E103" i="34"/>
  <c r="I103" i="34"/>
  <c r="M103" i="34"/>
  <c r="Q103" i="34"/>
  <c r="V103" i="34"/>
  <c r="E107" i="34"/>
  <c r="I107" i="34"/>
  <c r="M107" i="34"/>
  <c r="Q107" i="34"/>
  <c r="V107" i="34"/>
  <c r="E111" i="34"/>
  <c r="I111" i="34"/>
  <c r="M111" i="34"/>
  <c r="Q111" i="34"/>
  <c r="V111" i="34"/>
  <c r="E115" i="34"/>
  <c r="I115" i="34"/>
  <c r="M115" i="34"/>
  <c r="Q115" i="34"/>
  <c r="U115" i="34"/>
  <c r="B119" i="34"/>
  <c r="F119" i="34"/>
  <c r="J119" i="34"/>
  <c r="N119" i="34"/>
  <c r="R119" i="34"/>
  <c r="L7" i="47"/>
  <c r="H7" i="47"/>
  <c r="D7" i="47"/>
  <c r="N7" i="47"/>
  <c r="B7" i="47"/>
  <c r="J7" i="47"/>
  <c r="F7" i="47"/>
  <c r="O8" i="47"/>
  <c r="K8" i="47"/>
  <c r="G8" i="47"/>
  <c r="C8" i="47"/>
  <c r="M8" i="47"/>
  <c r="I8" i="47"/>
  <c r="E8" i="47"/>
  <c r="L11" i="47"/>
  <c r="H11" i="47"/>
  <c r="D11" i="47"/>
  <c r="F11" i="47"/>
  <c r="B11" i="47"/>
  <c r="N11" i="47"/>
  <c r="J11" i="47"/>
  <c r="O12" i="47"/>
  <c r="K12" i="47"/>
  <c r="G12" i="47"/>
  <c r="C12" i="47"/>
  <c r="M12" i="47"/>
  <c r="I12" i="47"/>
  <c r="E12" i="47"/>
  <c r="L15" i="47"/>
  <c r="H15" i="47"/>
  <c r="D15" i="47"/>
  <c r="N15" i="47"/>
  <c r="J15" i="47"/>
  <c r="F15" i="47"/>
  <c r="B15" i="47"/>
  <c r="O16" i="47"/>
  <c r="K16" i="47"/>
  <c r="G16" i="47"/>
  <c r="C16" i="47"/>
  <c r="M16" i="47"/>
  <c r="I16" i="47"/>
  <c r="E16" i="47"/>
  <c r="L19" i="47"/>
  <c r="H19" i="47"/>
  <c r="D19" i="47"/>
  <c r="F19" i="47"/>
  <c r="B19" i="47"/>
  <c r="N19" i="47"/>
  <c r="J19" i="47"/>
  <c r="O20" i="47"/>
  <c r="K20" i="47"/>
  <c r="G20" i="47"/>
  <c r="C20" i="47"/>
  <c r="M20" i="47"/>
  <c r="I20" i="47"/>
  <c r="E20" i="47"/>
  <c r="L23" i="47"/>
  <c r="H23" i="47"/>
  <c r="D23" i="47"/>
  <c r="N23" i="47"/>
  <c r="J23" i="47"/>
  <c r="F23" i="47"/>
  <c r="B23" i="47"/>
  <c r="O24" i="47"/>
  <c r="K24" i="47"/>
  <c r="G24" i="47"/>
  <c r="C24" i="47"/>
  <c r="M24" i="47"/>
  <c r="I24" i="47"/>
  <c r="E24" i="47"/>
  <c r="L27" i="47"/>
  <c r="H27" i="47"/>
  <c r="D27" i="47"/>
  <c r="F27" i="47"/>
  <c r="J27" i="47"/>
  <c r="B27" i="47"/>
  <c r="N27" i="47"/>
  <c r="O28" i="47"/>
  <c r="K28" i="47"/>
  <c r="G28" i="47"/>
  <c r="C28" i="47"/>
  <c r="M28" i="47"/>
  <c r="I28" i="47"/>
  <c r="E28" i="47"/>
  <c r="L31" i="47"/>
  <c r="H31" i="47"/>
  <c r="D31" i="47"/>
  <c r="N31" i="47"/>
  <c r="B31" i="47"/>
  <c r="J31" i="47"/>
  <c r="F31" i="47"/>
  <c r="O32" i="47"/>
  <c r="K32" i="47"/>
  <c r="G32" i="47"/>
  <c r="C32" i="47"/>
  <c r="M32" i="47"/>
  <c r="I32" i="47"/>
  <c r="E32" i="47"/>
  <c r="L35" i="47"/>
  <c r="H35" i="47"/>
  <c r="D35" i="47"/>
  <c r="F35" i="47"/>
  <c r="B35" i="47"/>
  <c r="J35" i="47"/>
  <c r="N35" i="47"/>
  <c r="O36" i="47"/>
  <c r="K36" i="47"/>
  <c r="G36" i="47"/>
  <c r="C36" i="47"/>
  <c r="M36" i="47"/>
  <c r="I36" i="47"/>
  <c r="E36" i="47"/>
  <c r="L39" i="47"/>
  <c r="H39" i="47"/>
  <c r="D39" i="47"/>
  <c r="N39" i="47"/>
  <c r="J39" i="47"/>
  <c r="B39" i="47"/>
  <c r="F39" i="47"/>
  <c r="O40" i="47"/>
  <c r="K40" i="47"/>
  <c r="G40" i="47"/>
  <c r="C40" i="47"/>
  <c r="M40" i="47"/>
  <c r="I40" i="47"/>
  <c r="E40" i="47"/>
  <c r="L43" i="47"/>
  <c r="H43" i="47"/>
  <c r="D43" i="47"/>
  <c r="F43" i="47"/>
  <c r="B43" i="47"/>
  <c r="N43" i="47"/>
  <c r="J43" i="47"/>
  <c r="O44" i="47"/>
  <c r="K44" i="47"/>
  <c r="G44" i="47"/>
  <c r="C44" i="47"/>
  <c r="M44" i="47"/>
  <c r="I44" i="47"/>
  <c r="E44" i="47"/>
  <c r="L47" i="47"/>
  <c r="H47" i="47"/>
  <c r="D47" i="47"/>
  <c r="N47" i="47"/>
  <c r="J47" i="47"/>
  <c r="F47" i="47"/>
  <c r="B47" i="47"/>
  <c r="O48" i="47"/>
  <c r="K48" i="47"/>
  <c r="G48" i="47"/>
  <c r="C48" i="47"/>
  <c r="M48" i="47"/>
  <c r="I48" i="47"/>
  <c r="E48" i="47"/>
  <c r="L51" i="47"/>
  <c r="H51" i="47"/>
  <c r="D51" i="47"/>
  <c r="F51" i="47"/>
  <c r="J51" i="47"/>
  <c r="B51" i="47"/>
  <c r="N51" i="47"/>
  <c r="O52" i="47"/>
  <c r="K52" i="47"/>
  <c r="G52" i="47"/>
  <c r="C52" i="47"/>
  <c r="M52" i="47"/>
  <c r="I52" i="47"/>
  <c r="E52" i="47"/>
  <c r="L55" i="47"/>
  <c r="H55" i="47"/>
  <c r="D55" i="47"/>
  <c r="N55" i="47"/>
  <c r="B55" i="47"/>
  <c r="J55" i="47"/>
  <c r="F55" i="47"/>
  <c r="O56" i="47"/>
  <c r="K56" i="47"/>
  <c r="G56" i="47"/>
  <c r="C56" i="47"/>
  <c r="M56" i="47"/>
  <c r="I56" i="47"/>
  <c r="E56" i="47"/>
  <c r="T59" i="34"/>
  <c r="L59" i="47"/>
  <c r="H59" i="47"/>
  <c r="D59" i="47"/>
  <c r="F59" i="47"/>
  <c r="B59" i="47"/>
  <c r="N59" i="47"/>
  <c r="J59" i="47"/>
  <c r="O60" i="47"/>
  <c r="K60" i="47"/>
  <c r="G60" i="47"/>
  <c r="C60" i="47"/>
  <c r="M60" i="47"/>
  <c r="I60" i="47"/>
  <c r="E60" i="47"/>
  <c r="T63" i="34"/>
  <c r="L63" i="47"/>
  <c r="H63" i="47"/>
  <c r="D63" i="47"/>
  <c r="N63" i="47"/>
  <c r="B63" i="47"/>
  <c r="J63" i="47"/>
  <c r="F63" i="47"/>
  <c r="O64" i="47"/>
  <c r="K64" i="47"/>
  <c r="G64" i="47"/>
  <c r="C64" i="47"/>
  <c r="M64" i="47"/>
  <c r="I64" i="47"/>
  <c r="E64" i="47"/>
  <c r="T65" i="34"/>
  <c r="L67" i="47"/>
  <c r="H67" i="47"/>
  <c r="D67" i="47"/>
  <c r="F67" i="47"/>
  <c r="B67" i="47"/>
  <c r="N67" i="47"/>
  <c r="J67" i="47"/>
  <c r="U68" i="34"/>
  <c r="O68" i="47"/>
  <c r="K68" i="47"/>
  <c r="G68" i="47"/>
  <c r="C68" i="47"/>
  <c r="M68" i="47"/>
  <c r="I68" i="47"/>
  <c r="E68" i="47"/>
  <c r="T71" i="34"/>
  <c r="L71" i="47"/>
  <c r="H71" i="47"/>
  <c r="D71" i="47"/>
  <c r="N71" i="47"/>
  <c r="B71" i="47"/>
  <c r="J71" i="47"/>
  <c r="F71" i="47"/>
  <c r="U72" i="34"/>
  <c r="O72" i="47"/>
  <c r="K72" i="47"/>
  <c r="G72" i="47"/>
  <c r="C72" i="47"/>
  <c r="M72" i="47"/>
  <c r="I72" i="47"/>
  <c r="E72" i="47"/>
  <c r="L75" i="47"/>
  <c r="H75" i="47"/>
  <c r="D75" i="47"/>
  <c r="F75" i="47"/>
  <c r="J75" i="47"/>
  <c r="B75" i="47"/>
  <c r="N75" i="47"/>
  <c r="O76" i="47"/>
  <c r="K76" i="47"/>
  <c r="G76" i="47"/>
  <c r="C76" i="47"/>
  <c r="M76" i="47"/>
  <c r="I76" i="47"/>
  <c r="E76" i="47"/>
  <c r="L79" i="47"/>
  <c r="H79" i="47"/>
  <c r="D79" i="47"/>
  <c r="N79" i="47"/>
  <c r="J79" i="47"/>
  <c r="F79" i="47"/>
  <c r="B79" i="47"/>
  <c r="U80" i="34"/>
  <c r="M80" i="47"/>
  <c r="I80" i="47"/>
  <c r="E80" i="47"/>
  <c r="O80" i="47"/>
  <c r="K80" i="47"/>
  <c r="G80" i="47"/>
  <c r="C80" i="47"/>
  <c r="T83" i="34"/>
  <c r="L83" i="47"/>
  <c r="H83" i="47"/>
  <c r="D83" i="47"/>
  <c r="N83" i="47"/>
  <c r="J83" i="47"/>
  <c r="F83" i="47"/>
  <c r="B83" i="47"/>
  <c r="U84" i="34"/>
  <c r="M84" i="47"/>
  <c r="I84" i="47"/>
  <c r="E84" i="47"/>
  <c r="G84" i="47"/>
  <c r="C84" i="47"/>
  <c r="O84" i="47"/>
  <c r="K84" i="47"/>
  <c r="T87" i="34"/>
  <c r="L87" i="47"/>
  <c r="H87" i="47"/>
  <c r="D87" i="47"/>
  <c r="N87" i="47"/>
  <c r="J87" i="47"/>
  <c r="F87" i="47"/>
  <c r="B87" i="47"/>
  <c r="U88" i="34"/>
  <c r="M88" i="47"/>
  <c r="I88" i="47"/>
  <c r="E88" i="47"/>
  <c r="O88" i="47"/>
  <c r="K88" i="47"/>
  <c r="G88" i="47"/>
  <c r="C88" i="47"/>
  <c r="L91" i="47"/>
  <c r="H91" i="47"/>
  <c r="D91" i="47"/>
  <c r="N91" i="47"/>
  <c r="J91" i="47"/>
  <c r="F91" i="47"/>
  <c r="B91" i="47"/>
  <c r="M92" i="47"/>
  <c r="I92" i="47"/>
  <c r="E92" i="47"/>
  <c r="G92" i="47"/>
  <c r="C92" i="47"/>
  <c r="O92" i="47"/>
  <c r="K92" i="47"/>
  <c r="L95" i="47"/>
  <c r="H95" i="47"/>
  <c r="D95" i="47"/>
  <c r="N95" i="47"/>
  <c r="J95" i="47"/>
  <c r="F95" i="47"/>
  <c r="B95" i="47"/>
  <c r="U96" i="34"/>
  <c r="M96" i="47"/>
  <c r="I96" i="47"/>
  <c r="E96" i="47"/>
  <c r="O96" i="47"/>
  <c r="K96" i="47"/>
  <c r="G96" i="47"/>
  <c r="C96" i="47"/>
  <c r="T99" i="34"/>
  <c r="L99" i="47"/>
  <c r="H99" i="47"/>
  <c r="D99" i="47"/>
  <c r="N99" i="47"/>
  <c r="J99" i="47"/>
  <c r="F99" i="47"/>
  <c r="B99" i="47"/>
  <c r="U100" i="34"/>
  <c r="M100" i="47"/>
  <c r="I100" i="47"/>
  <c r="E100" i="47"/>
  <c r="G100" i="47"/>
  <c r="C100" i="47"/>
  <c r="O100" i="47"/>
  <c r="K100" i="47"/>
  <c r="T103" i="34"/>
  <c r="L103" i="47"/>
  <c r="H103" i="47"/>
  <c r="D103" i="47"/>
  <c r="N103" i="47"/>
  <c r="J103" i="47"/>
  <c r="F103" i="47"/>
  <c r="B103" i="47"/>
  <c r="M104" i="47"/>
  <c r="I104" i="47"/>
  <c r="E104" i="47"/>
  <c r="O104" i="47"/>
  <c r="K104" i="47"/>
  <c r="G104" i="47"/>
  <c r="C104" i="47"/>
  <c r="T105" i="34"/>
  <c r="T107" i="34"/>
  <c r="L107" i="47"/>
  <c r="H107" i="47"/>
  <c r="D107" i="47"/>
  <c r="N107" i="47"/>
  <c r="J107" i="47"/>
  <c r="F107" i="47"/>
  <c r="B107" i="47"/>
  <c r="U108" i="34"/>
  <c r="M108" i="47"/>
  <c r="I108" i="47"/>
  <c r="E108" i="47"/>
  <c r="G108" i="47"/>
  <c r="C108" i="47"/>
  <c r="O108" i="47"/>
  <c r="K108" i="47"/>
  <c r="T111" i="34"/>
  <c r="L111" i="47"/>
  <c r="H111" i="47"/>
  <c r="D111" i="47"/>
  <c r="N111" i="47"/>
  <c r="J111" i="47"/>
  <c r="F111" i="47"/>
  <c r="B111" i="47"/>
  <c r="M112" i="47"/>
  <c r="I112" i="47"/>
  <c r="E112" i="47"/>
  <c r="O112" i="47"/>
  <c r="K112" i="47"/>
  <c r="G112" i="47"/>
  <c r="C112" i="47"/>
  <c r="L115" i="47"/>
  <c r="H115" i="47"/>
  <c r="D115" i="47"/>
  <c r="N115" i="47"/>
  <c r="J115" i="47"/>
  <c r="F115" i="47"/>
  <c r="B115" i="47"/>
  <c r="U116" i="34"/>
  <c r="M116" i="47"/>
  <c r="I116" i="47"/>
  <c r="E116" i="47"/>
  <c r="G116" i="47"/>
  <c r="C116" i="47"/>
  <c r="O116" i="47"/>
  <c r="K116" i="47"/>
  <c r="T119" i="34"/>
  <c r="L119" i="47"/>
  <c r="H119" i="47"/>
  <c r="D119" i="47"/>
  <c r="N119" i="47"/>
  <c r="J119" i="47"/>
  <c r="F119" i="47"/>
  <c r="B119" i="47"/>
  <c r="U5" i="36"/>
  <c r="M5" i="48"/>
  <c r="I5" i="48"/>
  <c r="E5" i="48"/>
  <c r="O5" i="48"/>
  <c r="K5" i="48"/>
  <c r="G5" i="48"/>
  <c r="C5" i="48"/>
  <c r="N7" i="48"/>
  <c r="J7" i="48"/>
  <c r="F7" i="48"/>
  <c r="B7" i="48"/>
  <c r="L7" i="48"/>
  <c r="H7" i="48"/>
  <c r="D7" i="48"/>
  <c r="U9" i="36"/>
  <c r="M9" i="48"/>
  <c r="I9" i="48"/>
  <c r="E9" i="48"/>
  <c r="G9" i="48"/>
  <c r="C9" i="48"/>
  <c r="O9" i="48"/>
  <c r="K9" i="48"/>
  <c r="L6" i="49"/>
  <c r="H6" i="49"/>
  <c r="D6" i="49"/>
  <c r="N6" i="49"/>
  <c r="J6" i="49"/>
  <c r="F6" i="49"/>
  <c r="B6" i="49"/>
  <c r="M7" i="49"/>
  <c r="I7" i="49"/>
  <c r="E7" i="49"/>
  <c r="O7" i="49"/>
  <c r="K7" i="49"/>
  <c r="G7" i="49"/>
  <c r="C7" i="49"/>
  <c r="U7" i="38"/>
  <c r="S8" i="38"/>
  <c r="O8" i="38"/>
  <c r="K8" i="38"/>
  <c r="G8" i="38"/>
  <c r="C8" i="38"/>
  <c r="R8" i="38"/>
  <c r="N8" i="38"/>
  <c r="F8" i="38"/>
  <c r="H8" i="38"/>
  <c r="V8" i="38"/>
  <c r="J8" i="38"/>
  <c r="B8" i="38"/>
  <c r="L8" i="38"/>
  <c r="Q8" i="38"/>
  <c r="M8" i="38"/>
  <c r="I8" i="38"/>
  <c r="E8" i="38"/>
  <c r="P8" i="38"/>
  <c r="D8" i="38"/>
  <c r="L10" i="49"/>
  <c r="H10" i="49"/>
  <c r="D10" i="49"/>
  <c r="N10" i="49"/>
  <c r="J10" i="49"/>
  <c r="F10" i="49"/>
  <c r="B10" i="49"/>
  <c r="T10" i="38"/>
  <c r="M11" i="49"/>
  <c r="I11" i="49"/>
  <c r="E11" i="49"/>
  <c r="G11" i="49"/>
  <c r="C11" i="49"/>
  <c r="O11" i="49"/>
  <c r="K11" i="49"/>
  <c r="U11" i="38"/>
  <c r="S12" i="38"/>
  <c r="O12" i="38"/>
  <c r="K12" i="38"/>
  <c r="G12" i="38"/>
  <c r="C12" i="38"/>
  <c r="R12" i="38"/>
  <c r="J12" i="38"/>
  <c r="B12" i="38"/>
  <c r="P12" i="38"/>
  <c r="D12" i="38"/>
  <c r="V12" i="38"/>
  <c r="N12" i="38"/>
  <c r="F12" i="38"/>
  <c r="H12" i="38"/>
  <c r="Q12" i="38"/>
  <c r="M12" i="38"/>
  <c r="I12" i="38"/>
  <c r="E12" i="38"/>
  <c r="L12" i="38"/>
  <c r="L14" i="49"/>
  <c r="H14" i="49"/>
  <c r="D14" i="49"/>
  <c r="N14" i="49"/>
  <c r="J14" i="49"/>
  <c r="F14" i="49"/>
  <c r="B14" i="49"/>
  <c r="T14" i="38"/>
  <c r="M15" i="49"/>
  <c r="I15" i="49"/>
  <c r="E15" i="49"/>
  <c r="O15" i="49"/>
  <c r="K15" i="49"/>
  <c r="G15" i="49"/>
  <c r="C15" i="49"/>
  <c r="U15" i="38"/>
  <c r="S16" i="38"/>
  <c r="O16" i="38"/>
  <c r="K16" i="38"/>
  <c r="G16" i="38"/>
  <c r="C16" i="38"/>
  <c r="V16" i="38"/>
  <c r="N16" i="38"/>
  <c r="J16" i="38"/>
  <c r="B16" i="38"/>
  <c r="D16" i="38"/>
  <c r="R16" i="38"/>
  <c r="F16" i="38"/>
  <c r="P16" i="38"/>
  <c r="Q16" i="38"/>
  <c r="M16" i="38"/>
  <c r="I16" i="38"/>
  <c r="E16" i="38"/>
  <c r="L16" i="38"/>
  <c r="H16" i="38"/>
  <c r="L18" i="49"/>
  <c r="H18" i="49"/>
  <c r="D18" i="49"/>
  <c r="N18" i="49"/>
  <c r="J18" i="49"/>
  <c r="F18" i="49"/>
  <c r="B18" i="49"/>
  <c r="T18" i="38"/>
  <c r="M19" i="49"/>
  <c r="I19" i="49"/>
  <c r="E19" i="49"/>
  <c r="G19" i="49"/>
  <c r="C19" i="49"/>
  <c r="O19" i="49"/>
  <c r="K19" i="49"/>
  <c r="U19" i="38"/>
  <c r="S20" i="38"/>
  <c r="O20" i="38"/>
  <c r="K20" i="38"/>
  <c r="G20" i="38"/>
  <c r="C20" i="38"/>
  <c r="R20" i="38"/>
  <c r="J20" i="38"/>
  <c r="B20" i="38"/>
  <c r="V20" i="38"/>
  <c r="N20" i="38"/>
  <c r="F20" i="38"/>
  <c r="Q20" i="38"/>
  <c r="M20" i="38"/>
  <c r="I20" i="38"/>
  <c r="E20" i="38"/>
  <c r="P20" i="38"/>
  <c r="L20" i="38"/>
  <c r="H20" i="38"/>
  <c r="D20" i="38"/>
  <c r="L22" i="49"/>
  <c r="H22" i="49"/>
  <c r="D22" i="49"/>
  <c r="N22" i="49"/>
  <c r="J22" i="49"/>
  <c r="F22" i="49"/>
  <c r="B22" i="49"/>
  <c r="T22" i="38"/>
  <c r="M23" i="49"/>
  <c r="I23" i="49"/>
  <c r="E23" i="49"/>
  <c r="O23" i="49"/>
  <c r="K23" i="49"/>
  <c r="G23" i="49"/>
  <c r="C23" i="49"/>
  <c r="U23" i="38"/>
  <c r="S24" i="38"/>
  <c r="O24" i="38"/>
  <c r="K24" i="38"/>
  <c r="G24" i="38"/>
  <c r="C24" i="38"/>
  <c r="V24" i="38"/>
  <c r="N24" i="38"/>
  <c r="F24" i="38"/>
  <c r="B24" i="38"/>
  <c r="R24" i="38"/>
  <c r="J24" i="38"/>
  <c r="Q24" i="38"/>
  <c r="M24" i="38"/>
  <c r="I24" i="38"/>
  <c r="E24" i="38"/>
  <c r="P24" i="38"/>
  <c r="L24" i="38"/>
  <c r="H24" i="38"/>
  <c r="D24" i="38"/>
  <c r="L26" i="49"/>
  <c r="H26" i="49"/>
  <c r="D26" i="49"/>
  <c r="N26" i="49"/>
  <c r="J26" i="49"/>
  <c r="F26" i="49"/>
  <c r="B26" i="49"/>
  <c r="T26" i="38"/>
  <c r="M27" i="49"/>
  <c r="I27" i="49"/>
  <c r="E27" i="49"/>
  <c r="G27" i="49"/>
  <c r="C27" i="49"/>
  <c r="O27" i="49"/>
  <c r="K27" i="49"/>
  <c r="U27" i="38"/>
  <c r="S28" i="38"/>
  <c r="O28" i="38"/>
  <c r="K28" i="38"/>
  <c r="G28" i="38"/>
  <c r="C28" i="38"/>
  <c r="R28" i="38"/>
  <c r="J28" i="38"/>
  <c r="B28" i="38"/>
  <c r="V28" i="38"/>
  <c r="N28" i="38"/>
  <c r="F28" i="38"/>
  <c r="Q28" i="38"/>
  <c r="M28" i="38"/>
  <c r="I28" i="38"/>
  <c r="E28" i="38"/>
  <c r="P28" i="38"/>
  <c r="L28" i="38"/>
  <c r="H28" i="38"/>
  <c r="D28" i="38"/>
  <c r="L30" i="49"/>
  <c r="H30" i="49"/>
  <c r="D30" i="49"/>
  <c r="N30" i="49"/>
  <c r="J30" i="49"/>
  <c r="F30" i="49"/>
  <c r="B30" i="49"/>
  <c r="T30" i="38"/>
  <c r="M31" i="49"/>
  <c r="I31" i="49"/>
  <c r="E31" i="49"/>
  <c r="O31" i="49"/>
  <c r="K31" i="49"/>
  <c r="G31" i="49"/>
  <c r="C31" i="49"/>
  <c r="U31" i="38"/>
  <c r="S32" i="38"/>
  <c r="O32" i="38"/>
  <c r="K32" i="38"/>
  <c r="G32" i="38"/>
  <c r="C32" i="38"/>
  <c r="V32" i="38"/>
  <c r="R32" i="38"/>
  <c r="N32" i="38"/>
  <c r="J32" i="38"/>
  <c r="F32" i="38"/>
  <c r="B32" i="38"/>
  <c r="Q32" i="38"/>
  <c r="M32" i="38"/>
  <c r="I32" i="38"/>
  <c r="E32" i="38"/>
  <c r="P32" i="38"/>
  <c r="L32" i="38"/>
  <c r="H32" i="38"/>
  <c r="D32" i="38"/>
  <c r="H5" i="50"/>
  <c r="D5" i="50"/>
  <c r="J5" i="50"/>
  <c r="F5" i="50"/>
  <c r="B5" i="50"/>
  <c r="I6" i="50"/>
  <c r="E6" i="50"/>
  <c r="K6" i="50"/>
  <c r="G6" i="50"/>
  <c r="C6" i="50"/>
  <c r="H9" i="50"/>
  <c r="D9" i="50"/>
  <c r="J9" i="50"/>
  <c r="F9" i="50"/>
  <c r="B9" i="50"/>
  <c r="T8" i="2"/>
  <c r="J8" i="54"/>
  <c r="F8" i="54"/>
  <c r="B8" i="54"/>
  <c r="H8" i="54"/>
  <c r="D8" i="54"/>
  <c r="L8" i="54"/>
  <c r="N8" i="54"/>
  <c r="J12" i="54"/>
  <c r="F12" i="54"/>
  <c r="B12" i="54"/>
  <c r="H12" i="54"/>
  <c r="D12" i="54"/>
  <c r="L12" i="54"/>
  <c r="N12" i="54"/>
  <c r="T20" i="2"/>
  <c r="J20" i="54"/>
  <c r="F20" i="54"/>
  <c r="B20" i="54"/>
  <c r="H20" i="54"/>
  <c r="D20" i="54"/>
  <c r="L20" i="54"/>
  <c r="N20" i="54"/>
  <c r="T24" i="2"/>
  <c r="J24" i="54"/>
  <c r="F24" i="54"/>
  <c r="B24" i="54"/>
  <c r="H24" i="54"/>
  <c r="D24" i="54"/>
  <c r="L24" i="54"/>
  <c r="N24" i="54"/>
  <c r="T28" i="2"/>
  <c r="J28" i="54"/>
  <c r="F28" i="54"/>
  <c r="B28" i="54"/>
  <c r="H28" i="54"/>
  <c r="D28" i="54"/>
  <c r="L28" i="54"/>
  <c r="N28" i="54"/>
  <c r="U11" i="4"/>
  <c r="M11" i="55"/>
  <c r="I11" i="55"/>
  <c r="E11" i="55"/>
  <c r="K11" i="55"/>
  <c r="G11" i="55"/>
  <c r="C11" i="55"/>
  <c r="O11" i="55"/>
  <c r="U17" i="4"/>
  <c r="M17" i="55"/>
  <c r="I17" i="55"/>
  <c r="E17" i="55"/>
  <c r="K17" i="55"/>
  <c r="G17" i="55"/>
  <c r="C17" i="55"/>
  <c r="O17" i="55"/>
  <c r="U23" i="4"/>
  <c r="M23" i="55"/>
  <c r="I23" i="55"/>
  <c r="E23" i="55"/>
  <c r="K23" i="55"/>
  <c r="G23" i="55"/>
  <c r="C23" i="55"/>
  <c r="O23" i="55"/>
  <c r="U30" i="4"/>
  <c r="M30" i="55"/>
  <c r="I30" i="55"/>
  <c r="E30" i="55"/>
  <c r="K30" i="55"/>
  <c r="G30" i="55"/>
  <c r="C30" i="55"/>
  <c r="O30" i="55"/>
  <c r="U33" i="4"/>
  <c r="M33" i="55"/>
  <c r="I33" i="55"/>
  <c r="E33" i="55"/>
  <c r="K33" i="55"/>
  <c r="G33" i="55"/>
  <c r="C33" i="55"/>
  <c r="O33" i="55"/>
  <c r="N9" i="56"/>
  <c r="J9" i="56"/>
  <c r="D9" i="56"/>
  <c r="H9" i="56"/>
  <c r="B9" i="56"/>
  <c r="L9" i="56"/>
  <c r="F9" i="56"/>
  <c r="N15" i="56"/>
  <c r="H15" i="56"/>
  <c r="B15" i="56"/>
  <c r="L15" i="56"/>
  <c r="F15" i="56"/>
  <c r="J15" i="56"/>
  <c r="D15" i="56"/>
  <c r="N21" i="56"/>
  <c r="J21" i="56"/>
  <c r="D21" i="56"/>
  <c r="H21" i="56"/>
  <c r="B21" i="56"/>
  <c r="L21" i="56"/>
  <c r="F21" i="56"/>
  <c r="N25" i="56"/>
  <c r="J25" i="56"/>
  <c r="D25" i="56"/>
  <c r="H25" i="56"/>
  <c r="B25" i="56"/>
  <c r="L25" i="56"/>
  <c r="F25" i="56"/>
  <c r="N27" i="56"/>
  <c r="J27" i="56"/>
  <c r="F27" i="56"/>
  <c r="B27" i="56"/>
  <c r="H27" i="56"/>
  <c r="L27" i="56"/>
  <c r="D27" i="56"/>
  <c r="I6" i="57"/>
  <c r="E6" i="57"/>
  <c r="G6" i="57"/>
  <c r="K6" i="57"/>
  <c r="C6" i="57"/>
  <c r="G10" i="57"/>
  <c r="I10" i="57"/>
  <c r="E10" i="57"/>
  <c r="C10" i="57"/>
  <c r="K10" i="57"/>
  <c r="C14" i="57"/>
  <c r="I14" i="57"/>
  <c r="E14" i="57"/>
  <c r="K14" i="57"/>
  <c r="G14" i="57"/>
  <c r="C22" i="57"/>
  <c r="I22" i="57"/>
  <c r="E22" i="57"/>
  <c r="G22" i="57"/>
  <c r="K22" i="57"/>
  <c r="H25" i="57"/>
  <c r="D25" i="57"/>
  <c r="J25" i="57"/>
  <c r="F25" i="57"/>
  <c r="B25" i="57"/>
  <c r="C28" i="57"/>
  <c r="I28" i="57"/>
  <c r="E28" i="57"/>
  <c r="G28" i="57"/>
  <c r="K28" i="57"/>
  <c r="J7" i="58"/>
  <c r="F7" i="58"/>
  <c r="B7" i="58"/>
  <c r="D7" i="58"/>
  <c r="H7" i="58"/>
  <c r="I12" i="58"/>
  <c r="E12" i="58"/>
  <c r="K12" i="58"/>
  <c r="C12" i="58"/>
  <c r="G12" i="58"/>
  <c r="J19" i="58"/>
  <c r="F19" i="58"/>
  <c r="B19" i="58"/>
  <c r="D19" i="58"/>
  <c r="H19" i="58"/>
  <c r="J23" i="58"/>
  <c r="F23" i="58"/>
  <c r="B23" i="58"/>
  <c r="D23" i="58"/>
  <c r="H23" i="58"/>
  <c r="H30" i="58"/>
  <c r="D30" i="58"/>
  <c r="F30" i="58"/>
  <c r="J30" i="58"/>
  <c r="B30" i="58"/>
  <c r="H31" i="58"/>
  <c r="D31" i="58"/>
  <c r="B31" i="58"/>
  <c r="J31" i="58"/>
  <c r="F31" i="58"/>
  <c r="F5" i="59"/>
  <c r="B5" i="59"/>
  <c r="H5" i="59"/>
  <c r="D5" i="59"/>
  <c r="J5" i="59"/>
  <c r="H17" i="59"/>
  <c r="D17" i="59"/>
  <c r="B17" i="59"/>
  <c r="J17" i="59"/>
  <c r="F17" i="59"/>
  <c r="H21" i="59"/>
  <c r="D21" i="59"/>
  <c r="J21" i="59"/>
  <c r="F21" i="59"/>
  <c r="B21" i="59"/>
  <c r="H25" i="59"/>
  <c r="D25" i="59"/>
  <c r="B25" i="59"/>
  <c r="J25" i="59"/>
  <c r="F25" i="59"/>
  <c r="H27" i="59"/>
  <c r="D27" i="59"/>
  <c r="J27" i="59"/>
  <c r="F27" i="59"/>
  <c r="B27" i="59"/>
  <c r="H33" i="59"/>
  <c r="D33" i="59"/>
  <c r="B33" i="59"/>
  <c r="J33" i="59"/>
  <c r="F33" i="59"/>
  <c r="M5" i="34"/>
  <c r="O6" i="47"/>
  <c r="K6" i="47"/>
  <c r="G6" i="47"/>
  <c r="C6" i="47"/>
  <c r="M6" i="47"/>
  <c r="E6" i="47"/>
  <c r="I6" i="47"/>
  <c r="O10" i="47"/>
  <c r="K10" i="47"/>
  <c r="G10" i="47"/>
  <c r="C10" i="47"/>
  <c r="M10" i="47"/>
  <c r="I10" i="47"/>
  <c r="E10" i="47"/>
  <c r="O14" i="47"/>
  <c r="K14" i="47"/>
  <c r="G14" i="47"/>
  <c r="C14" i="47"/>
  <c r="M14" i="47"/>
  <c r="I14" i="47"/>
  <c r="E14" i="47"/>
  <c r="O18" i="47"/>
  <c r="K18" i="47"/>
  <c r="G18" i="47"/>
  <c r="C18" i="47"/>
  <c r="M18" i="47"/>
  <c r="I18" i="47"/>
  <c r="E18" i="47"/>
  <c r="O22" i="47"/>
  <c r="K22" i="47"/>
  <c r="G22" i="47"/>
  <c r="C22" i="47"/>
  <c r="M22" i="47"/>
  <c r="I22" i="47"/>
  <c r="E22" i="47"/>
  <c r="O26" i="47"/>
  <c r="K26" i="47"/>
  <c r="G26" i="47"/>
  <c r="C26" i="47"/>
  <c r="M26" i="47"/>
  <c r="I26" i="47"/>
  <c r="E26" i="47"/>
  <c r="O30" i="47"/>
  <c r="K30" i="47"/>
  <c r="G30" i="47"/>
  <c r="C30" i="47"/>
  <c r="M30" i="47"/>
  <c r="I30" i="47"/>
  <c r="E30" i="47"/>
  <c r="O34" i="47"/>
  <c r="K34" i="47"/>
  <c r="G34" i="47"/>
  <c r="C34" i="47"/>
  <c r="M34" i="47"/>
  <c r="I34" i="47"/>
  <c r="E34" i="47"/>
  <c r="O58" i="47"/>
  <c r="K58" i="47"/>
  <c r="G58" i="47"/>
  <c r="C58" i="47"/>
  <c r="M58" i="47"/>
  <c r="I58" i="47"/>
  <c r="E58" i="47"/>
  <c r="O62" i="47"/>
  <c r="K62" i="47"/>
  <c r="G62" i="47"/>
  <c r="C62" i="47"/>
  <c r="M62" i="47"/>
  <c r="I62" i="47"/>
  <c r="E62" i="47"/>
  <c r="O66" i="47"/>
  <c r="K66" i="47"/>
  <c r="G66" i="47"/>
  <c r="C66" i="47"/>
  <c r="M66" i="47"/>
  <c r="I66" i="47"/>
  <c r="E66" i="47"/>
  <c r="O70" i="47"/>
  <c r="K70" i="47"/>
  <c r="G70" i="47"/>
  <c r="C70" i="47"/>
  <c r="M70" i="47"/>
  <c r="I70" i="47"/>
  <c r="E70" i="47"/>
  <c r="O74" i="47"/>
  <c r="K74" i="47"/>
  <c r="G74" i="47"/>
  <c r="C74" i="47"/>
  <c r="M74" i="47"/>
  <c r="I74" i="47"/>
  <c r="E74" i="47"/>
  <c r="L77" i="47"/>
  <c r="H77" i="47"/>
  <c r="D77" i="47"/>
  <c r="J77" i="47"/>
  <c r="N77" i="47"/>
  <c r="F77" i="47"/>
  <c r="B77" i="47"/>
  <c r="L81" i="47"/>
  <c r="H81" i="47"/>
  <c r="D81" i="47"/>
  <c r="N81" i="47"/>
  <c r="J81" i="47"/>
  <c r="F81" i="47"/>
  <c r="B81" i="47"/>
  <c r="L85" i="47"/>
  <c r="H85" i="47"/>
  <c r="D85" i="47"/>
  <c r="N85" i="47"/>
  <c r="J85" i="47"/>
  <c r="F85" i="47"/>
  <c r="B85" i="47"/>
  <c r="M90" i="47"/>
  <c r="I90" i="47"/>
  <c r="E90" i="47"/>
  <c r="C90" i="47"/>
  <c r="O90" i="47"/>
  <c r="K90" i="47"/>
  <c r="G90" i="47"/>
  <c r="M94" i="47"/>
  <c r="I94" i="47"/>
  <c r="E94" i="47"/>
  <c r="K94" i="47"/>
  <c r="G94" i="47"/>
  <c r="C94" i="47"/>
  <c r="O94" i="47"/>
  <c r="L97" i="47"/>
  <c r="H97" i="47"/>
  <c r="D97" i="47"/>
  <c r="N97" i="47"/>
  <c r="J97" i="47"/>
  <c r="F97" i="47"/>
  <c r="B97" i="47"/>
  <c r="L101" i="47"/>
  <c r="H101" i="47"/>
  <c r="D101" i="47"/>
  <c r="N101" i="47"/>
  <c r="J101" i="47"/>
  <c r="F101" i="47"/>
  <c r="B101" i="47"/>
  <c r="L105" i="47"/>
  <c r="H105" i="47"/>
  <c r="D105" i="47"/>
  <c r="N105" i="47"/>
  <c r="J105" i="47"/>
  <c r="F105" i="47"/>
  <c r="B105" i="47"/>
  <c r="L109" i="47"/>
  <c r="H109" i="47"/>
  <c r="D109" i="47"/>
  <c r="N109" i="47"/>
  <c r="J109" i="47"/>
  <c r="F109" i="47"/>
  <c r="B109" i="47"/>
  <c r="L113" i="47"/>
  <c r="H113" i="47"/>
  <c r="D113" i="47"/>
  <c r="N113" i="47"/>
  <c r="J113" i="47"/>
  <c r="F113" i="47"/>
  <c r="B113" i="47"/>
  <c r="L117" i="47"/>
  <c r="H117" i="47"/>
  <c r="D117" i="47"/>
  <c r="N117" i="47"/>
  <c r="J117" i="47"/>
  <c r="F117" i="47"/>
  <c r="B117" i="47"/>
  <c r="M5" i="49"/>
  <c r="I5" i="49"/>
  <c r="E5" i="49"/>
  <c r="K5" i="49"/>
  <c r="G5" i="49"/>
  <c r="C5" i="49"/>
  <c r="O5" i="49"/>
  <c r="M9" i="49"/>
  <c r="I9" i="49"/>
  <c r="E9" i="49"/>
  <c r="C9" i="49"/>
  <c r="O9" i="49"/>
  <c r="K9" i="49"/>
  <c r="G9" i="49"/>
  <c r="U9" i="38"/>
  <c r="M13" i="49"/>
  <c r="I13" i="49"/>
  <c r="E13" i="49"/>
  <c r="K13" i="49"/>
  <c r="G13" i="49"/>
  <c r="C13" i="49"/>
  <c r="O13" i="49"/>
  <c r="U13" i="38"/>
  <c r="L16" i="49"/>
  <c r="H16" i="49"/>
  <c r="D16" i="49"/>
  <c r="N16" i="49"/>
  <c r="J16" i="49"/>
  <c r="F16" i="49"/>
  <c r="B16" i="49"/>
  <c r="T16" i="38"/>
  <c r="L20" i="49"/>
  <c r="H20" i="49"/>
  <c r="D20" i="49"/>
  <c r="N20" i="49"/>
  <c r="J20" i="49"/>
  <c r="F20" i="49"/>
  <c r="B20" i="49"/>
  <c r="T20" i="38"/>
  <c r="L24" i="49"/>
  <c r="H24" i="49"/>
  <c r="D24" i="49"/>
  <c r="N24" i="49"/>
  <c r="J24" i="49"/>
  <c r="F24" i="49"/>
  <c r="B24" i="49"/>
  <c r="T24" i="38"/>
  <c r="L28" i="49"/>
  <c r="H28" i="49"/>
  <c r="D28" i="49"/>
  <c r="N28" i="49"/>
  <c r="J28" i="49"/>
  <c r="F28" i="49"/>
  <c r="B28" i="49"/>
  <c r="T28" i="38"/>
  <c r="L32" i="49"/>
  <c r="H32" i="49"/>
  <c r="D32" i="49"/>
  <c r="N32" i="49"/>
  <c r="J32" i="49"/>
  <c r="F32" i="49"/>
  <c r="B32" i="49"/>
  <c r="T32" i="38"/>
  <c r="U7" i="2"/>
  <c r="K7" i="54"/>
  <c r="G7" i="54"/>
  <c r="C7" i="54"/>
  <c r="M7" i="54"/>
  <c r="I7" i="54"/>
  <c r="E7" i="54"/>
  <c r="O7" i="54"/>
  <c r="U9" i="2"/>
  <c r="K9" i="54"/>
  <c r="G9" i="54"/>
  <c r="C9" i="54"/>
  <c r="M9" i="54"/>
  <c r="I9" i="54"/>
  <c r="E9" i="54"/>
  <c r="O9" i="54"/>
  <c r="U11" i="2"/>
  <c r="K11" i="54"/>
  <c r="G11" i="54"/>
  <c r="C11" i="54"/>
  <c r="M11" i="54"/>
  <c r="I11" i="54"/>
  <c r="E11" i="54"/>
  <c r="O11" i="54"/>
  <c r="U13" i="2"/>
  <c r="K13" i="54"/>
  <c r="G13" i="54"/>
  <c r="C13" i="54"/>
  <c r="M13" i="54"/>
  <c r="I13" i="54"/>
  <c r="E13" i="54"/>
  <c r="O13" i="54"/>
  <c r="U15" i="2"/>
  <c r="K15" i="54"/>
  <c r="G15" i="54"/>
  <c r="C15" i="54"/>
  <c r="M15" i="54"/>
  <c r="I15" i="54"/>
  <c r="E15" i="54"/>
  <c r="O15" i="54"/>
  <c r="U17" i="2"/>
  <c r="K17" i="54"/>
  <c r="G17" i="54"/>
  <c r="C17" i="54"/>
  <c r="M17" i="54"/>
  <c r="I17" i="54"/>
  <c r="E17" i="54"/>
  <c r="O17" i="54"/>
  <c r="U19" i="2"/>
  <c r="K19" i="54"/>
  <c r="G19" i="54"/>
  <c r="C19" i="54"/>
  <c r="M19" i="54"/>
  <c r="I19" i="54"/>
  <c r="E19" i="54"/>
  <c r="O19" i="54"/>
  <c r="U21" i="2"/>
  <c r="K21" i="54"/>
  <c r="G21" i="54"/>
  <c r="C21" i="54"/>
  <c r="M21" i="54"/>
  <c r="I21" i="54"/>
  <c r="E21" i="54"/>
  <c r="O21" i="54"/>
  <c r="U23" i="2"/>
  <c r="K23" i="54"/>
  <c r="G23" i="54"/>
  <c r="C23" i="54"/>
  <c r="M23" i="54"/>
  <c r="I23" i="54"/>
  <c r="E23" i="54"/>
  <c r="O23" i="54"/>
  <c r="U25" i="2"/>
  <c r="K25" i="54"/>
  <c r="G25" i="54"/>
  <c r="C25" i="54"/>
  <c r="M25" i="54"/>
  <c r="I25" i="54"/>
  <c r="E25" i="54"/>
  <c r="O25" i="54"/>
  <c r="K30" i="54"/>
  <c r="G30" i="54"/>
  <c r="C30" i="54"/>
  <c r="M30" i="54"/>
  <c r="I30" i="54"/>
  <c r="E30" i="54"/>
  <c r="O30" i="54"/>
  <c r="U27" i="2"/>
  <c r="K27" i="54"/>
  <c r="G27" i="54"/>
  <c r="C27" i="54"/>
  <c r="M27" i="54"/>
  <c r="I27" i="54"/>
  <c r="E27" i="54"/>
  <c r="O27" i="54"/>
  <c r="U31" i="2"/>
  <c r="K31" i="54"/>
  <c r="G31" i="54"/>
  <c r="C31" i="54"/>
  <c r="M31" i="54"/>
  <c r="I31" i="54"/>
  <c r="E31" i="54"/>
  <c r="O31" i="54"/>
  <c r="U33" i="2"/>
  <c r="M33" i="54"/>
  <c r="I33" i="54"/>
  <c r="K33" i="54"/>
  <c r="G33" i="54"/>
  <c r="C33" i="54"/>
  <c r="E33" i="54"/>
  <c r="O33" i="54"/>
  <c r="B8" i="2"/>
  <c r="J8" i="2"/>
  <c r="R8" i="2"/>
  <c r="E12" i="2"/>
  <c r="M12" i="2"/>
  <c r="D16" i="2"/>
  <c r="L16" i="2"/>
  <c r="V16" i="2"/>
  <c r="E20" i="2"/>
  <c r="M20" i="2"/>
  <c r="E24" i="2"/>
  <c r="M24" i="2"/>
  <c r="E28" i="2"/>
  <c r="I28" i="2"/>
  <c r="M28" i="2"/>
  <c r="B32" i="2"/>
  <c r="F32" i="2"/>
  <c r="J32" i="2"/>
  <c r="N32" i="2"/>
  <c r="M5" i="55"/>
  <c r="I5" i="55"/>
  <c r="E5" i="55"/>
  <c r="K5" i="55"/>
  <c r="G5" i="55"/>
  <c r="C5" i="55"/>
  <c r="O5" i="55"/>
  <c r="T7" i="4"/>
  <c r="L7" i="55"/>
  <c r="H7" i="55"/>
  <c r="D7" i="55"/>
  <c r="J7" i="55"/>
  <c r="F7" i="55"/>
  <c r="B7" i="55"/>
  <c r="N7" i="55"/>
  <c r="T9" i="4"/>
  <c r="L9" i="55"/>
  <c r="H9" i="55"/>
  <c r="D9" i="55"/>
  <c r="B9" i="55"/>
  <c r="J9" i="55"/>
  <c r="F9" i="55"/>
  <c r="N9" i="55"/>
  <c r="T11" i="4"/>
  <c r="L11" i="55"/>
  <c r="H11" i="55"/>
  <c r="D11" i="55"/>
  <c r="J11" i="55"/>
  <c r="F11" i="55"/>
  <c r="B11" i="55"/>
  <c r="N11" i="55"/>
  <c r="T13" i="4"/>
  <c r="L13" i="55"/>
  <c r="H13" i="55"/>
  <c r="D13" i="55"/>
  <c r="B13" i="55"/>
  <c r="J13" i="55"/>
  <c r="F13" i="55"/>
  <c r="N13" i="55"/>
  <c r="T15" i="4"/>
  <c r="L15" i="55"/>
  <c r="H15" i="55"/>
  <c r="D15" i="55"/>
  <c r="J15" i="55"/>
  <c r="F15" i="55"/>
  <c r="B15" i="55"/>
  <c r="N15" i="55"/>
  <c r="T17" i="4"/>
  <c r="L17" i="55"/>
  <c r="H17" i="55"/>
  <c r="D17" i="55"/>
  <c r="B17" i="55"/>
  <c r="J17" i="55"/>
  <c r="F17" i="55"/>
  <c r="N17" i="55"/>
  <c r="T19" i="4"/>
  <c r="L19" i="55"/>
  <c r="H19" i="55"/>
  <c r="D19" i="55"/>
  <c r="J19" i="55"/>
  <c r="F19" i="55"/>
  <c r="B19" i="55"/>
  <c r="N19" i="55"/>
  <c r="T21" i="4"/>
  <c r="L21" i="55"/>
  <c r="H21" i="55"/>
  <c r="D21" i="55"/>
  <c r="B21" i="55"/>
  <c r="J21" i="55"/>
  <c r="F21" i="55"/>
  <c r="N21" i="55"/>
  <c r="T23" i="4"/>
  <c r="L23" i="55"/>
  <c r="H23" i="55"/>
  <c r="D23" i="55"/>
  <c r="J23" i="55"/>
  <c r="F23" i="55"/>
  <c r="B23" i="55"/>
  <c r="N23" i="55"/>
  <c r="T25" i="4"/>
  <c r="L25" i="55"/>
  <c r="H25" i="55"/>
  <c r="D25" i="55"/>
  <c r="B25" i="55"/>
  <c r="J25" i="55"/>
  <c r="F25" i="55"/>
  <c r="N25" i="55"/>
  <c r="T30" i="4"/>
  <c r="L30" i="55"/>
  <c r="H30" i="55"/>
  <c r="D30" i="55"/>
  <c r="F30" i="55"/>
  <c r="B30" i="55"/>
  <c r="J30" i="55"/>
  <c r="N30" i="55"/>
  <c r="T27" i="4"/>
  <c r="L27" i="55"/>
  <c r="H27" i="55"/>
  <c r="D27" i="55"/>
  <c r="J27" i="55"/>
  <c r="F27" i="55"/>
  <c r="B27" i="55"/>
  <c r="N27" i="55"/>
  <c r="T31" i="4"/>
  <c r="L31" i="55"/>
  <c r="H31" i="55"/>
  <c r="D31" i="55"/>
  <c r="J31" i="55"/>
  <c r="F31" i="55"/>
  <c r="B31" i="55"/>
  <c r="N31" i="55"/>
  <c r="T33" i="4"/>
  <c r="L33" i="55"/>
  <c r="H33" i="55"/>
  <c r="D33" i="55"/>
  <c r="B33" i="55"/>
  <c r="J33" i="55"/>
  <c r="F33" i="55"/>
  <c r="N33" i="55"/>
  <c r="N5" i="56"/>
  <c r="L5" i="56"/>
  <c r="H5" i="56"/>
  <c r="D5" i="56"/>
  <c r="J5" i="56"/>
  <c r="F5" i="56"/>
  <c r="B5" i="56"/>
  <c r="M6" i="56"/>
  <c r="I6" i="56"/>
  <c r="E6" i="56"/>
  <c r="O6" i="56"/>
  <c r="K6" i="56"/>
  <c r="G6" i="56"/>
  <c r="C6" i="56"/>
  <c r="K8" i="56"/>
  <c r="G8" i="56"/>
  <c r="C8" i="56"/>
  <c r="O8" i="56"/>
  <c r="E8" i="56"/>
  <c r="I8" i="56"/>
  <c r="M8" i="56"/>
  <c r="K10" i="56"/>
  <c r="G10" i="56"/>
  <c r="C10" i="56"/>
  <c r="I10" i="56"/>
  <c r="M10" i="56"/>
  <c r="E10" i="56"/>
  <c r="O10" i="56"/>
  <c r="K12" i="56"/>
  <c r="G12" i="56"/>
  <c r="C12" i="56"/>
  <c r="E12" i="56"/>
  <c r="O12" i="56"/>
  <c r="I12" i="56"/>
  <c r="M12" i="56"/>
  <c r="K14" i="56"/>
  <c r="G14" i="56"/>
  <c r="C14" i="56"/>
  <c r="I14" i="56"/>
  <c r="O14" i="56"/>
  <c r="M14" i="56"/>
  <c r="E14" i="56"/>
  <c r="K16" i="56"/>
  <c r="G16" i="56"/>
  <c r="C16" i="56"/>
  <c r="O16" i="56"/>
  <c r="E16" i="56"/>
  <c r="I16" i="56"/>
  <c r="M16" i="56"/>
  <c r="K18" i="56"/>
  <c r="G18" i="56"/>
  <c r="C18" i="56"/>
  <c r="I18" i="56"/>
  <c r="M18" i="56"/>
  <c r="O18" i="56"/>
  <c r="E18" i="56"/>
  <c r="K20" i="56"/>
  <c r="G20" i="56"/>
  <c r="C20" i="56"/>
  <c r="E20" i="56"/>
  <c r="O20" i="56"/>
  <c r="I20" i="56"/>
  <c r="M20" i="56"/>
  <c r="K22" i="56"/>
  <c r="G22" i="56"/>
  <c r="C22" i="56"/>
  <c r="I22" i="56"/>
  <c r="O22" i="56"/>
  <c r="M22" i="56"/>
  <c r="E22" i="56"/>
  <c r="K24" i="56"/>
  <c r="G24" i="56"/>
  <c r="C24" i="56"/>
  <c r="O24" i="56"/>
  <c r="E24" i="56"/>
  <c r="I24" i="56"/>
  <c r="M24" i="56"/>
  <c r="O29" i="56"/>
  <c r="K29" i="56"/>
  <c r="G29" i="56"/>
  <c r="C29" i="56"/>
  <c r="M29" i="56"/>
  <c r="E29" i="56"/>
  <c r="I29" i="56"/>
  <c r="K26" i="56"/>
  <c r="G26" i="56"/>
  <c r="C26" i="56"/>
  <c r="I26" i="56"/>
  <c r="E26" i="56"/>
  <c r="M26" i="56"/>
  <c r="O26" i="56"/>
  <c r="K28" i="56"/>
  <c r="G28" i="56"/>
  <c r="C28" i="56"/>
  <c r="I28" i="56"/>
  <c r="O28" i="56"/>
  <c r="M28" i="56"/>
  <c r="E28" i="56"/>
  <c r="K32" i="56"/>
  <c r="G32" i="56"/>
  <c r="C32" i="56"/>
  <c r="O32" i="56"/>
  <c r="M32" i="56"/>
  <c r="I32" i="56"/>
  <c r="E32" i="56"/>
  <c r="K34" i="56"/>
  <c r="G34" i="56"/>
  <c r="C34" i="56"/>
  <c r="E34" i="56"/>
  <c r="M34" i="56"/>
  <c r="O34" i="56"/>
  <c r="I34" i="56"/>
  <c r="H7" i="6"/>
  <c r="N11" i="6"/>
  <c r="L15" i="6"/>
  <c r="N19" i="6"/>
  <c r="P23" i="6"/>
  <c r="N30" i="6"/>
  <c r="P31" i="6"/>
  <c r="O18" i="12"/>
  <c r="U5" i="34"/>
  <c r="M5" i="47"/>
  <c r="O5" i="47"/>
  <c r="K5" i="47"/>
  <c r="G5" i="47"/>
  <c r="C5" i="47"/>
  <c r="E5" i="47"/>
  <c r="I5" i="47"/>
  <c r="P23" i="12"/>
  <c r="M7" i="4"/>
  <c r="S9" i="4"/>
  <c r="N11" i="4"/>
  <c r="V13" i="4"/>
  <c r="B17" i="4"/>
  <c r="R19" i="4"/>
  <c r="B25" i="4"/>
  <c r="L33" i="4"/>
  <c r="J6" i="57"/>
  <c r="F6" i="57"/>
  <c r="B6" i="57"/>
  <c r="H6" i="57"/>
  <c r="D6" i="57"/>
  <c r="O7" i="8"/>
  <c r="E7" i="57"/>
  <c r="K7" i="57"/>
  <c r="G7" i="57"/>
  <c r="C7" i="57"/>
  <c r="I7" i="57"/>
  <c r="J10" i="57"/>
  <c r="F10" i="57"/>
  <c r="B10" i="57"/>
  <c r="H10" i="57"/>
  <c r="D10" i="57"/>
  <c r="O11" i="8"/>
  <c r="I11" i="57"/>
  <c r="K11" i="57"/>
  <c r="G11" i="57"/>
  <c r="C11" i="57"/>
  <c r="E11" i="57"/>
  <c r="J14" i="57"/>
  <c r="F14" i="57"/>
  <c r="B14" i="57"/>
  <c r="H14" i="57"/>
  <c r="D14" i="57"/>
  <c r="E15" i="57"/>
  <c r="K15" i="57"/>
  <c r="G15" i="57"/>
  <c r="C15" i="57"/>
  <c r="I15" i="57"/>
  <c r="J18" i="57"/>
  <c r="F18" i="57"/>
  <c r="B18" i="57"/>
  <c r="H18" i="57"/>
  <c r="D18" i="57"/>
  <c r="I19" i="57"/>
  <c r="K19" i="57"/>
  <c r="G19" i="57"/>
  <c r="C19" i="57"/>
  <c r="E19" i="57"/>
  <c r="J22" i="57"/>
  <c r="F22" i="57"/>
  <c r="B22" i="57"/>
  <c r="H22" i="57"/>
  <c r="D22" i="57"/>
  <c r="E23" i="57"/>
  <c r="K23" i="57"/>
  <c r="G23" i="57"/>
  <c r="C23" i="57"/>
  <c r="I23" i="57"/>
  <c r="H29" i="57"/>
  <c r="D29" i="57"/>
  <c r="J29" i="57"/>
  <c r="F29" i="57"/>
  <c r="B29" i="57"/>
  <c r="G30" i="57"/>
  <c r="I30" i="57"/>
  <c r="E30" i="57"/>
  <c r="K30" i="57"/>
  <c r="C30" i="57"/>
  <c r="J28" i="57"/>
  <c r="F28" i="57"/>
  <c r="B28" i="57"/>
  <c r="H28" i="57"/>
  <c r="D28" i="57"/>
  <c r="I31" i="57"/>
  <c r="K31" i="57"/>
  <c r="G31" i="57"/>
  <c r="C31" i="57"/>
  <c r="E31" i="57"/>
  <c r="J34" i="57"/>
  <c r="F34" i="57"/>
  <c r="B34" i="57"/>
  <c r="H34" i="57"/>
  <c r="D34" i="57"/>
  <c r="I5" i="58"/>
  <c r="E5" i="58"/>
  <c r="G5" i="58"/>
  <c r="K5" i="58"/>
  <c r="C5" i="58"/>
  <c r="H8" i="58"/>
  <c r="D8" i="58"/>
  <c r="J8" i="58"/>
  <c r="B8" i="58"/>
  <c r="F8" i="58"/>
  <c r="K9" i="58"/>
  <c r="G9" i="58"/>
  <c r="C9" i="58"/>
  <c r="I9" i="58"/>
  <c r="E9" i="58"/>
  <c r="H12" i="58"/>
  <c r="D12" i="58"/>
  <c r="J12" i="58"/>
  <c r="B12" i="58"/>
  <c r="F12" i="58"/>
  <c r="K13" i="58"/>
  <c r="G13" i="58"/>
  <c r="C13" i="58"/>
  <c r="I13" i="58"/>
  <c r="E13" i="58"/>
  <c r="H16" i="58"/>
  <c r="D16" i="58"/>
  <c r="J16" i="58"/>
  <c r="B16" i="58"/>
  <c r="F16" i="58"/>
  <c r="K17" i="58"/>
  <c r="G17" i="58"/>
  <c r="C17" i="58"/>
  <c r="I17" i="58"/>
  <c r="E17" i="58"/>
  <c r="H20" i="58"/>
  <c r="D20" i="58"/>
  <c r="J20" i="58"/>
  <c r="B20" i="58"/>
  <c r="F20" i="58"/>
  <c r="K21" i="58"/>
  <c r="G21" i="58"/>
  <c r="C21" i="58"/>
  <c r="I21" i="58"/>
  <c r="E21" i="58"/>
  <c r="H24" i="58"/>
  <c r="D24" i="58"/>
  <c r="J24" i="58"/>
  <c r="B24" i="58"/>
  <c r="F24" i="58"/>
  <c r="K25" i="58"/>
  <c r="G25" i="58"/>
  <c r="C25" i="58"/>
  <c r="I25" i="58"/>
  <c r="E25" i="58"/>
  <c r="H26" i="58"/>
  <c r="D26" i="58"/>
  <c r="F26" i="58"/>
  <c r="B26" i="58"/>
  <c r="J26" i="58"/>
  <c r="K27" i="58"/>
  <c r="G27" i="58"/>
  <c r="C27" i="58"/>
  <c r="E27" i="58"/>
  <c r="I27" i="58"/>
  <c r="J32" i="58"/>
  <c r="F32" i="58"/>
  <c r="B32" i="58"/>
  <c r="H32" i="58"/>
  <c r="D32" i="58"/>
  <c r="I33" i="58"/>
  <c r="E33" i="58"/>
  <c r="K33" i="58"/>
  <c r="G33" i="58"/>
  <c r="C33" i="58"/>
  <c r="J6" i="59"/>
  <c r="F6" i="59"/>
  <c r="B6" i="59"/>
  <c r="H6" i="59"/>
  <c r="D6" i="59"/>
  <c r="O7" i="12"/>
  <c r="I7" i="59"/>
  <c r="E7" i="59"/>
  <c r="K7" i="59"/>
  <c r="G7" i="59"/>
  <c r="C7" i="59"/>
  <c r="J10" i="59"/>
  <c r="F10" i="59"/>
  <c r="B10" i="59"/>
  <c r="H10" i="59"/>
  <c r="D10" i="59"/>
  <c r="O11" i="12"/>
  <c r="I11" i="59"/>
  <c r="E11" i="59"/>
  <c r="K11" i="59"/>
  <c r="G11" i="59"/>
  <c r="C11" i="59"/>
  <c r="J14" i="59"/>
  <c r="F14" i="59"/>
  <c r="B14" i="59"/>
  <c r="H14" i="59"/>
  <c r="D14" i="59"/>
  <c r="O15" i="12"/>
  <c r="I15" i="59"/>
  <c r="E15" i="59"/>
  <c r="K15" i="59"/>
  <c r="G15" i="59"/>
  <c r="C15" i="59"/>
  <c r="J18" i="59"/>
  <c r="F18" i="59"/>
  <c r="B18" i="59"/>
  <c r="H18" i="59"/>
  <c r="D18" i="59"/>
  <c r="O19" i="12"/>
  <c r="I19" i="59"/>
  <c r="E19" i="59"/>
  <c r="K19" i="59"/>
  <c r="G19" i="59"/>
  <c r="C19" i="59"/>
  <c r="J22" i="59"/>
  <c r="F22" i="59"/>
  <c r="B22" i="59"/>
  <c r="H22" i="59"/>
  <c r="D22" i="59"/>
  <c r="O23" i="12"/>
  <c r="I23" i="59"/>
  <c r="E23" i="59"/>
  <c r="K23" i="59"/>
  <c r="G23" i="59"/>
  <c r="C23" i="59"/>
  <c r="H29" i="59"/>
  <c r="D29" i="59"/>
  <c r="J29" i="59"/>
  <c r="F29" i="59"/>
  <c r="B29" i="59"/>
  <c r="O30" i="12"/>
  <c r="K30" i="59"/>
  <c r="G30" i="59"/>
  <c r="C30" i="59"/>
  <c r="I30" i="59"/>
  <c r="E30" i="59"/>
  <c r="J28" i="59"/>
  <c r="F28" i="59"/>
  <c r="B28" i="59"/>
  <c r="D28" i="59"/>
  <c r="H28" i="59"/>
  <c r="O31" i="12"/>
  <c r="I31" i="59"/>
  <c r="E31" i="59"/>
  <c r="K31" i="59"/>
  <c r="G31" i="59"/>
  <c r="C31" i="59"/>
  <c r="J34" i="59"/>
  <c r="F34" i="59"/>
  <c r="B34" i="59"/>
  <c r="H34" i="59"/>
  <c r="D34" i="59"/>
  <c r="Q5" i="31"/>
  <c r="I5" i="34"/>
  <c r="B7" i="34"/>
  <c r="F7" i="34"/>
  <c r="J7" i="34"/>
  <c r="N7" i="34"/>
  <c r="R7" i="34"/>
  <c r="D11" i="34"/>
  <c r="H11" i="34"/>
  <c r="L11" i="34"/>
  <c r="P11" i="34"/>
  <c r="B15" i="34"/>
  <c r="F15" i="34"/>
  <c r="J15" i="34"/>
  <c r="N15" i="34"/>
  <c r="R15" i="34"/>
  <c r="D19" i="34"/>
  <c r="H19" i="34"/>
  <c r="L19" i="34"/>
  <c r="P19" i="34"/>
  <c r="B23" i="34"/>
  <c r="F23" i="34"/>
  <c r="J23" i="34"/>
  <c r="N23" i="34"/>
  <c r="R23" i="34"/>
  <c r="B27" i="34"/>
  <c r="F27" i="34"/>
  <c r="J27" i="34"/>
  <c r="N27" i="34"/>
  <c r="R27" i="34"/>
  <c r="D31" i="34"/>
  <c r="H31" i="34"/>
  <c r="L31" i="34"/>
  <c r="P31" i="34"/>
  <c r="B35" i="34"/>
  <c r="F35" i="34"/>
  <c r="J35" i="34"/>
  <c r="N35" i="34"/>
  <c r="R35" i="34"/>
  <c r="D39" i="34"/>
  <c r="H39" i="34"/>
  <c r="L39" i="34"/>
  <c r="P39" i="34"/>
  <c r="B43" i="34"/>
  <c r="F43" i="34"/>
  <c r="J43" i="34"/>
  <c r="N43" i="34"/>
  <c r="R43" i="34"/>
  <c r="D47" i="34"/>
  <c r="H47" i="34"/>
  <c r="L47" i="34"/>
  <c r="P47" i="34"/>
  <c r="B51" i="34"/>
  <c r="F51" i="34"/>
  <c r="J51" i="34"/>
  <c r="N51" i="34"/>
  <c r="R51" i="34"/>
  <c r="D55" i="34"/>
  <c r="H55" i="34"/>
  <c r="L55" i="34"/>
  <c r="P55" i="34"/>
  <c r="T57" i="34"/>
  <c r="D59" i="34"/>
  <c r="H59" i="34"/>
  <c r="L59" i="34"/>
  <c r="P59" i="34"/>
  <c r="B63" i="34"/>
  <c r="F63" i="34"/>
  <c r="J63" i="34"/>
  <c r="N63" i="34"/>
  <c r="B67" i="34"/>
  <c r="F67" i="34"/>
  <c r="J67" i="34"/>
  <c r="N67" i="34"/>
  <c r="R67" i="34"/>
  <c r="B71" i="34"/>
  <c r="F71" i="34"/>
  <c r="J71" i="34"/>
  <c r="N71" i="34"/>
  <c r="C75" i="34"/>
  <c r="G75" i="34"/>
  <c r="K75" i="34"/>
  <c r="O75" i="34"/>
  <c r="B79" i="34"/>
  <c r="F79" i="34"/>
  <c r="J79" i="34"/>
  <c r="N79" i="34"/>
  <c r="R79" i="34"/>
  <c r="C83" i="34"/>
  <c r="G83" i="34"/>
  <c r="K83" i="34"/>
  <c r="O83" i="34"/>
  <c r="E87" i="34"/>
  <c r="I87" i="34"/>
  <c r="M87" i="34"/>
  <c r="Q87" i="34"/>
  <c r="B91" i="34"/>
  <c r="F91" i="34"/>
  <c r="J91" i="34"/>
  <c r="N91" i="34"/>
  <c r="R91" i="34"/>
  <c r="T93" i="34"/>
  <c r="E95" i="34"/>
  <c r="I95" i="34"/>
  <c r="M95" i="34"/>
  <c r="Q95" i="34"/>
  <c r="E99" i="34"/>
  <c r="I99" i="34"/>
  <c r="M99" i="34"/>
  <c r="Q99" i="34"/>
  <c r="B103" i="34"/>
  <c r="F103" i="34"/>
  <c r="J103" i="34"/>
  <c r="N103" i="34"/>
  <c r="B107" i="34"/>
  <c r="F107" i="34"/>
  <c r="J107" i="34"/>
  <c r="N107" i="34"/>
  <c r="B111" i="34"/>
  <c r="F111" i="34"/>
  <c r="J111" i="34"/>
  <c r="N111" i="34"/>
  <c r="B115" i="34"/>
  <c r="F115" i="34"/>
  <c r="J115" i="34"/>
  <c r="N115" i="34"/>
  <c r="R115" i="34"/>
  <c r="C119" i="34"/>
  <c r="G119" i="34"/>
  <c r="K119" i="34"/>
  <c r="O119" i="34"/>
  <c r="N6" i="47"/>
  <c r="J6" i="47"/>
  <c r="F6" i="47"/>
  <c r="B6" i="47"/>
  <c r="H6" i="47"/>
  <c r="L6" i="47"/>
  <c r="D6" i="47"/>
  <c r="M7" i="47"/>
  <c r="I7" i="47"/>
  <c r="E7" i="47"/>
  <c r="O7" i="47"/>
  <c r="K7" i="47"/>
  <c r="G7" i="47"/>
  <c r="C7" i="47"/>
  <c r="N10" i="47"/>
  <c r="J10" i="47"/>
  <c r="F10" i="47"/>
  <c r="B10" i="47"/>
  <c r="D10" i="47"/>
  <c r="H10" i="47"/>
  <c r="L10" i="47"/>
  <c r="M11" i="47"/>
  <c r="I11" i="47"/>
  <c r="E11" i="47"/>
  <c r="O11" i="47"/>
  <c r="K11" i="47"/>
  <c r="G11" i="47"/>
  <c r="C11" i="47"/>
  <c r="N14" i="47"/>
  <c r="J14" i="47"/>
  <c r="F14" i="47"/>
  <c r="B14" i="47"/>
  <c r="L14" i="47"/>
  <c r="H14" i="47"/>
  <c r="D14" i="47"/>
  <c r="M15" i="47"/>
  <c r="I15" i="47"/>
  <c r="E15" i="47"/>
  <c r="O15" i="47"/>
  <c r="K15" i="47"/>
  <c r="G15" i="47"/>
  <c r="C15" i="47"/>
  <c r="N18" i="47"/>
  <c r="J18" i="47"/>
  <c r="F18" i="47"/>
  <c r="B18" i="47"/>
  <c r="D18" i="47"/>
  <c r="H18" i="47"/>
  <c r="L18" i="47"/>
  <c r="M19" i="47"/>
  <c r="I19" i="47"/>
  <c r="E19" i="47"/>
  <c r="O19" i="47"/>
  <c r="K19" i="47"/>
  <c r="G19" i="47"/>
  <c r="C19" i="47"/>
  <c r="N22" i="47"/>
  <c r="J22" i="47"/>
  <c r="F22" i="47"/>
  <c r="B22" i="47"/>
  <c r="L22" i="47"/>
  <c r="H22" i="47"/>
  <c r="D22" i="47"/>
  <c r="M23" i="47"/>
  <c r="I23" i="47"/>
  <c r="E23" i="47"/>
  <c r="O23" i="47"/>
  <c r="K23" i="47"/>
  <c r="G23" i="47"/>
  <c r="C23" i="47"/>
  <c r="N26" i="47"/>
  <c r="J26" i="47"/>
  <c r="F26" i="47"/>
  <c r="B26" i="47"/>
  <c r="D26" i="47"/>
  <c r="L26" i="47"/>
  <c r="H26" i="47"/>
  <c r="M27" i="47"/>
  <c r="I27" i="47"/>
  <c r="E27" i="47"/>
  <c r="O27" i="47"/>
  <c r="K27" i="47"/>
  <c r="G27" i="47"/>
  <c r="C27" i="47"/>
  <c r="N30" i="47"/>
  <c r="J30" i="47"/>
  <c r="F30" i="47"/>
  <c r="B30" i="47"/>
  <c r="L30" i="47"/>
  <c r="H30" i="47"/>
  <c r="D30" i="47"/>
  <c r="M31" i="47"/>
  <c r="I31" i="47"/>
  <c r="E31" i="47"/>
  <c r="O31" i="47"/>
  <c r="K31" i="47"/>
  <c r="G31" i="47"/>
  <c r="C31" i="47"/>
  <c r="N34" i="47"/>
  <c r="J34" i="47"/>
  <c r="F34" i="47"/>
  <c r="B34" i="47"/>
  <c r="D34" i="47"/>
  <c r="H34" i="47"/>
  <c r="L34" i="47"/>
  <c r="M35" i="47"/>
  <c r="I35" i="47"/>
  <c r="E35" i="47"/>
  <c r="O35" i="47"/>
  <c r="K35" i="47"/>
  <c r="G35" i="47"/>
  <c r="C35" i="47"/>
  <c r="N38" i="47"/>
  <c r="J38" i="47"/>
  <c r="F38" i="47"/>
  <c r="B38" i="47"/>
  <c r="L38" i="47"/>
  <c r="H38" i="47"/>
  <c r="D38" i="47"/>
  <c r="M39" i="47"/>
  <c r="I39" i="47"/>
  <c r="E39" i="47"/>
  <c r="O39" i="47"/>
  <c r="K39" i="47"/>
  <c r="G39" i="47"/>
  <c r="C39" i="47"/>
  <c r="N42" i="47"/>
  <c r="J42" i="47"/>
  <c r="F42" i="47"/>
  <c r="B42" i="47"/>
  <c r="D42" i="47"/>
  <c r="H42" i="47"/>
  <c r="L42" i="47"/>
  <c r="M43" i="47"/>
  <c r="I43" i="47"/>
  <c r="E43" i="47"/>
  <c r="O43" i="47"/>
  <c r="K43" i="47"/>
  <c r="G43" i="47"/>
  <c r="C43" i="47"/>
  <c r="N46" i="47"/>
  <c r="J46" i="47"/>
  <c r="F46" i="47"/>
  <c r="B46" i="47"/>
  <c r="L46" i="47"/>
  <c r="H46" i="47"/>
  <c r="D46" i="47"/>
  <c r="M47" i="47"/>
  <c r="I47" i="47"/>
  <c r="E47" i="47"/>
  <c r="O47" i="47"/>
  <c r="K47" i="47"/>
  <c r="G47" i="47"/>
  <c r="C47" i="47"/>
  <c r="N50" i="47"/>
  <c r="J50" i="47"/>
  <c r="F50" i="47"/>
  <c r="B50" i="47"/>
  <c r="D50" i="47"/>
  <c r="L50" i="47"/>
  <c r="H50" i="47"/>
  <c r="M51" i="47"/>
  <c r="I51" i="47"/>
  <c r="E51" i="47"/>
  <c r="O51" i="47"/>
  <c r="K51" i="47"/>
  <c r="G51" i="47"/>
  <c r="C51" i="47"/>
  <c r="N54" i="47"/>
  <c r="J54" i="47"/>
  <c r="F54" i="47"/>
  <c r="B54" i="47"/>
  <c r="L54" i="47"/>
  <c r="H54" i="47"/>
  <c r="D54" i="47"/>
  <c r="M55" i="47"/>
  <c r="I55" i="47"/>
  <c r="E55" i="47"/>
  <c r="O55" i="47"/>
  <c r="K55" i="47"/>
  <c r="G55" i="47"/>
  <c r="C55" i="47"/>
  <c r="N58" i="47"/>
  <c r="J58" i="47"/>
  <c r="F58" i="47"/>
  <c r="B58" i="47"/>
  <c r="D58" i="47"/>
  <c r="H58" i="47"/>
  <c r="L58" i="47"/>
  <c r="M59" i="47"/>
  <c r="I59" i="47"/>
  <c r="E59" i="47"/>
  <c r="O59" i="47"/>
  <c r="K59" i="47"/>
  <c r="G59" i="47"/>
  <c r="C59" i="47"/>
  <c r="N62" i="47"/>
  <c r="J62" i="47"/>
  <c r="F62" i="47"/>
  <c r="B62" i="47"/>
  <c r="L62" i="47"/>
  <c r="H62" i="47"/>
  <c r="D62" i="47"/>
  <c r="M63" i="47"/>
  <c r="I63" i="47"/>
  <c r="E63" i="47"/>
  <c r="O63" i="47"/>
  <c r="K63" i="47"/>
  <c r="G63" i="47"/>
  <c r="C63" i="47"/>
  <c r="N66" i="47"/>
  <c r="J66" i="47"/>
  <c r="F66" i="47"/>
  <c r="B66" i="47"/>
  <c r="D66" i="47"/>
  <c r="H66" i="47"/>
  <c r="L66" i="47"/>
  <c r="M67" i="47"/>
  <c r="I67" i="47"/>
  <c r="E67" i="47"/>
  <c r="O67" i="47"/>
  <c r="K67" i="47"/>
  <c r="G67" i="47"/>
  <c r="C67" i="47"/>
  <c r="N70" i="47"/>
  <c r="J70" i="47"/>
  <c r="F70" i="47"/>
  <c r="B70" i="47"/>
  <c r="L70" i="47"/>
  <c r="H70" i="47"/>
  <c r="D70" i="47"/>
  <c r="M71" i="47"/>
  <c r="I71" i="47"/>
  <c r="E71" i="47"/>
  <c r="O71" i="47"/>
  <c r="K71" i="47"/>
  <c r="G71" i="47"/>
  <c r="C71" i="47"/>
  <c r="N74" i="47"/>
  <c r="J74" i="47"/>
  <c r="F74" i="47"/>
  <c r="B74" i="47"/>
  <c r="D74" i="47"/>
  <c r="L74" i="47"/>
  <c r="H74" i="47"/>
  <c r="M75" i="47"/>
  <c r="I75" i="47"/>
  <c r="E75" i="47"/>
  <c r="O75" i="47"/>
  <c r="K75" i="47"/>
  <c r="G75" i="47"/>
  <c r="C75" i="47"/>
  <c r="N78" i="47"/>
  <c r="L78" i="47"/>
  <c r="J78" i="47"/>
  <c r="F78" i="47"/>
  <c r="B78" i="47"/>
  <c r="H78" i="47"/>
  <c r="D78" i="47"/>
  <c r="O79" i="47"/>
  <c r="K79" i="47"/>
  <c r="G79" i="47"/>
  <c r="C79" i="47"/>
  <c r="M79" i="47"/>
  <c r="I79" i="47"/>
  <c r="E79" i="47"/>
  <c r="N82" i="47"/>
  <c r="J82" i="47"/>
  <c r="F82" i="47"/>
  <c r="B82" i="47"/>
  <c r="L82" i="47"/>
  <c r="H82" i="47"/>
  <c r="D82" i="47"/>
  <c r="O83" i="47"/>
  <c r="K83" i="47"/>
  <c r="G83" i="47"/>
  <c r="C83" i="47"/>
  <c r="E83" i="47"/>
  <c r="M83" i="47"/>
  <c r="I83" i="47"/>
  <c r="N86" i="47"/>
  <c r="J86" i="47"/>
  <c r="F86" i="47"/>
  <c r="B86" i="47"/>
  <c r="L86" i="47"/>
  <c r="H86" i="47"/>
  <c r="D86" i="47"/>
  <c r="O87" i="47"/>
  <c r="K87" i="47"/>
  <c r="G87" i="47"/>
  <c r="C87" i="47"/>
  <c r="M87" i="47"/>
  <c r="I87" i="47"/>
  <c r="E87" i="47"/>
  <c r="N90" i="47"/>
  <c r="J90" i="47"/>
  <c r="F90" i="47"/>
  <c r="B90" i="47"/>
  <c r="L90" i="47"/>
  <c r="H90" i="47"/>
  <c r="D90" i="47"/>
  <c r="O91" i="47"/>
  <c r="K91" i="47"/>
  <c r="G91" i="47"/>
  <c r="C91" i="47"/>
  <c r="E91" i="47"/>
  <c r="M91" i="47"/>
  <c r="I91" i="47"/>
  <c r="N94" i="47"/>
  <c r="J94" i="47"/>
  <c r="F94" i="47"/>
  <c r="B94" i="47"/>
  <c r="L94" i="47"/>
  <c r="H94" i="47"/>
  <c r="D94" i="47"/>
  <c r="O95" i="47"/>
  <c r="K95" i="47"/>
  <c r="G95" i="47"/>
  <c r="C95" i="47"/>
  <c r="M95" i="47"/>
  <c r="I95" i="47"/>
  <c r="E95" i="47"/>
  <c r="N98" i="47"/>
  <c r="J98" i="47"/>
  <c r="F98" i="47"/>
  <c r="B98" i="47"/>
  <c r="L98" i="47"/>
  <c r="H98" i="47"/>
  <c r="D98" i="47"/>
  <c r="O99" i="47"/>
  <c r="K99" i="47"/>
  <c r="G99" i="47"/>
  <c r="C99" i="47"/>
  <c r="E99" i="47"/>
  <c r="M99" i="47"/>
  <c r="I99" i="47"/>
  <c r="N102" i="47"/>
  <c r="J102" i="47"/>
  <c r="F102" i="47"/>
  <c r="B102" i="47"/>
  <c r="L102" i="47"/>
  <c r="H102" i="47"/>
  <c r="D102" i="47"/>
  <c r="O103" i="47"/>
  <c r="K103" i="47"/>
  <c r="G103" i="47"/>
  <c r="C103" i="47"/>
  <c r="M103" i="47"/>
  <c r="I103" i="47"/>
  <c r="E103" i="47"/>
  <c r="N106" i="47"/>
  <c r="J106" i="47"/>
  <c r="F106" i="47"/>
  <c r="B106" i="47"/>
  <c r="L106" i="47"/>
  <c r="H106" i="47"/>
  <c r="D106" i="47"/>
  <c r="O107" i="47"/>
  <c r="K107" i="47"/>
  <c r="G107" i="47"/>
  <c r="C107" i="47"/>
  <c r="E107" i="47"/>
  <c r="M107" i="47"/>
  <c r="I107" i="47"/>
  <c r="N110" i="47"/>
  <c r="J110" i="47"/>
  <c r="F110" i="47"/>
  <c r="B110" i="47"/>
  <c r="L110" i="47"/>
  <c r="H110" i="47"/>
  <c r="D110" i="47"/>
  <c r="O111" i="47"/>
  <c r="K111" i="47"/>
  <c r="G111" i="47"/>
  <c r="C111" i="47"/>
  <c r="M111" i="47"/>
  <c r="I111" i="47"/>
  <c r="E111" i="47"/>
  <c r="N114" i="47"/>
  <c r="J114" i="47"/>
  <c r="F114" i="47"/>
  <c r="B114" i="47"/>
  <c r="L114" i="47"/>
  <c r="H114" i="47"/>
  <c r="D114" i="47"/>
  <c r="O115" i="47"/>
  <c r="K115" i="47"/>
  <c r="G115" i="47"/>
  <c r="C115" i="47"/>
  <c r="E115" i="47"/>
  <c r="M115" i="47"/>
  <c r="I115" i="47"/>
  <c r="N118" i="47"/>
  <c r="J118" i="47"/>
  <c r="F118" i="47"/>
  <c r="B118" i="47"/>
  <c r="L118" i="47"/>
  <c r="H118" i="47"/>
  <c r="D118" i="47"/>
  <c r="O119" i="47"/>
  <c r="K119" i="47"/>
  <c r="G119" i="47"/>
  <c r="C119" i="47"/>
  <c r="M119" i="47"/>
  <c r="I119" i="47"/>
  <c r="E119" i="47"/>
  <c r="L6" i="48"/>
  <c r="H6" i="48"/>
  <c r="D6" i="48"/>
  <c r="N6" i="48"/>
  <c r="J6" i="48"/>
  <c r="F6" i="48"/>
  <c r="B6" i="48"/>
  <c r="M7" i="48"/>
  <c r="I7" i="48"/>
  <c r="E7" i="48"/>
  <c r="C7" i="48"/>
  <c r="O7" i="48"/>
  <c r="K7" i="48"/>
  <c r="G7" i="48"/>
  <c r="O6" i="49"/>
  <c r="K6" i="49"/>
  <c r="G6" i="49"/>
  <c r="C6" i="49"/>
  <c r="M6" i="49"/>
  <c r="I6" i="49"/>
  <c r="E6" i="49"/>
  <c r="E7" i="38"/>
  <c r="I7" i="38"/>
  <c r="M7" i="38"/>
  <c r="Q7" i="38"/>
  <c r="F7" i="38"/>
  <c r="N7" i="38"/>
  <c r="V7" i="38"/>
  <c r="H7" i="38"/>
  <c r="J7" i="38"/>
  <c r="R7" i="38"/>
  <c r="D7" i="38"/>
  <c r="P7" i="38"/>
  <c r="C7" i="38"/>
  <c r="G7" i="38"/>
  <c r="K7" i="38"/>
  <c r="O7" i="38"/>
  <c r="S7" i="38"/>
  <c r="L7" i="38"/>
  <c r="N9" i="49"/>
  <c r="J9" i="49"/>
  <c r="F9" i="49"/>
  <c r="B9" i="49"/>
  <c r="L9" i="49"/>
  <c r="H9" i="49"/>
  <c r="D9" i="49"/>
  <c r="T9" i="38"/>
  <c r="O10" i="49"/>
  <c r="K10" i="49"/>
  <c r="G10" i="49"/>
  <c r="C10" i="49"/>
  <c r="E10" i="49"/>
  <c r="M10" i="49"/>
  <c r="I10" i="49"/>
  <c r="U10" i="38"/>
  <c r="P11" i="38"/>
  <c r="L11" i="38"/>
  <c r="H11" i="38"/>
  <c r="D11" i="38"/>
  <c r="S11" i="38"/>
  <c r="K11" i="38"/>
  <c r="C11" i="38"/>
  <c r="M11" i="38"/>
  <c r="O11" i="38"/>
  <c r="G11" i="38"/>
  <c r="Q11" i="38"/>
  <c r="E11" i="38"/>
  <c r="V11" i="38"/>
  <c r="R11" i="38"/>
  <c r="N11" i="38"/>
  <c r="J11" i="38"/>
  <c r="F11" i="38"/>
  <c r="B11" i="38"/>
  <c r="I11" i="38"/>
  <c r="N13" i="49"/>
  <c r="J13" i="49"/>
  <c r="F13" i="49"/>
  <c r="B13" i="49"/>
  <c r="L13" i="49"/>
  <c r="H13" i="49"/>
  <c r="D13" i="49"/>
  <c r="T13" i="38"/>
  <c r="O14" i="49"/>
  <c r="K14" i="49"/>
  <c r="G14" i="49"/>
  <c r="C14" i="49"/>
  <c r="M14" i="49"/>
  <c r="I14" i="49"/>
  <c r="E14" i="49"/>
  <c r="U14" i="38"/>
  <c r="P15" i="38"/>
  <c r="L15" i="38"/>
  <c r="H15" i="38"/>
  <c r="D15" i="38"/>
  <c r="O15" i="38"/>
  <c r="G15" i="38"/>
  <c r="M15" i="38"/>
  <c r="S15" i="38"/>
  <c r="K15" i="38"/>
  <c r="C15" i="38"/>
  <c r="Q15" i="38"/>
  <c r="E15" i="38"/>
  <c r="V15" i="38"/>
  <c r="R15" i="38"/>
  <c r="N15" i="38"/>
  <c r="J15" i="38"/>
  <c r="F15" i="38"/>
  <c r="B15" i="38"/>
  <c r="I15" i="38"/>
  <c r="N17" i="49"/>
  <c r="J17" i="49"/>
  <c r="F17" i="49"/>
  <c r="B17" i="49"/>
  <c r="L17" i="49"/>
  <c r="H17" i="49"/>
  <c r="D17" i="49"/>
  <c r="T17" i="38"/>
  <c r="O18" i="49"/>
  <c r="K18" i="49"/>
  <c r="G18" i="49"/>
  <c r="C18" i="49"/>
  <c r="E18" i="49"/>
  <c r="M18" i="49"/>
  <c r="I18" i="49"/>
  <c r="U18" i="38"/>
  <c r="P19" i="38"/>
  <c r="L19" i="38"/>
  <c r="H19" i="38"/>
  <c r="D19" i="38"/>
  <c r="S19" i="38"/>
  <c r="K19" i="38"/>
  <c r="C19" i="38"/>
  <c r="O19" i="38"/>
  <c r="G19" i="38"/>
  <c r="V19" i="38"/>
  <c r="R19" i="38"/>
  <c r="N19" i="38"/>
  <c r="J19" i="38"/>
  <c r="F19" i="38"/>
  <c r="B19" i="38"/>
  <c r="Q19" i="38"/>
  <c r="M19" i="38"/>
  <c r="I19" i="38"/>
  <c r="E19" i="38"/>
  <c r="N21" i="49"/>
  <c r="J21" i="49"/>
  <c r="F21" i="49"/>
  <c r="B21" i="49"/>
  <c r="L21" i="49"/>
  <c r="H21" i="49"/>
  <c r="D21" i="49"/>
  <c r="T21" i="38"/>
  <c r="O22" i="49"/>
  <c r="K22" i="49"/>
  <c r="G22" i="49"/>
  <c r="C22" i="49"/>
  <c r="M22" i="49"/>
  <c r="I22" i="49"/>
  <c r="E22" i="49"/>
  <c r="U22" i="38"/>
  <c r="P23" i="38"/>
  <c r="L23" i="38"/>
  <c r="H23" i="38"/>
  <c r="D23" i="38"/>
  <c r="O23" i="38"/>
  <c r="G23" i="38"/>
  <c r="S23" i="38"/>
  <c r="K23" i="38"/>
  <c r="C23" i="38"/>
  <c r="V23" i="38"/>
  <c r="R23" i="38"/>
  <c r="N23" i="38"/>
  <c r="J23" i="38"/>
  <c r="F23" i="38"/>
  <c r="B23" i="38"/>
  <c r="Q23" i="38"/>
  <c r="M23" i="38"/>
  <c r="I23" i="38"/>
  <c r="E23" i="38"/>
  <c r="N25" i="49"/>
  <c r="J25" i="49"/>
  <c r="F25" i="49"/>
  <c r="B25" i="49"/>
  <c r="L25" i="49"/>
  <c r="H25" i="49"/>
  <c r="D25" i="49"/>
  <c r="T25" i="38"/>
  <c r="O26" i="49"/>
  <c r="K26" i="49"/>
  <c r="G26" i="49"/>
  <c r="C26" i="49"/>
  <c r="E26" i="49"/>
  <c r="M26" i="49"/>
  <c r="I26" i="49"/>
  <c r="U26" i="38"/>
  <c r="P27" i="38"/>
  <c r="L27" i="38"/>
  <c r="H27" i="38"/>
  <c r="D27" i="38"/>
  <c r="O27" i="38"/>
  <c r="G27" i="38"/>
  <c r="S27" i="38"/>
  <c r="K27" i="38"/>
  <c r="C27" i="38"/>
  <c r="V27" i="38"/>
  <c r="R27" i="38"/>
  <c r="N27" i="38"/>
  <c r="J27" i="38"/>
  <c r="F27" i="38"/>
  <c r="B27" i="38"/>
  <c r="Q27" i="38"/>
  <c r="M27" i="38"/>
  <c r="I27" i="38"/>
  <c r="E27" i="38"/>
  <c r="N29" i="49"/>
  <c r="J29" i="49"/>
  <c r="F29" i="49"/>
  <c r="B29" i="49"/>
  <c r="L29" i="49"/>
  <c r="H29" i="49"/>
  <c r="D29" i="49"/>
  <c r="T29" i="38"/>
  <c r="O30" i="49"/>
  <c r="K30" i="49"/>
  <c r="G30" i="49"/>
  <c r="C30" i="49"/>
  <c r="M30" i="49"/>
  <c r="I30" i="49"/>
  <c r="E30" i="49"/>
  <c r="U30" i="38"/>
  <c r="P31" i="38"/>
  <c r="L31" i="38"/>
  <c r="H31" i="38"/>
  <c r="D31" i="38"/>
  <c r="S31" i="38"/>
  <c r="O31" i="38"/>
  <c r="K31" i="38"/>
  <c r="G31" i="38"/>
  <c r="C31" i="38"/>
  <c r="V31" i="38"/>
  <c r="R31" i="38"/>
  <c r="N31" i="38"/>
  <c r="J31" i="38"/>
  <c r="F31" i="38"/>
  <c r="B31" i="38"/>
  <c r="Q31" i="38"/>
  <c r="M31" i="38"/>
  <c r="I31" i="38"/>
  <c r="E31" i="38"/>
  <c r="N33" i="49"/>
  <c r="J33" i="49"/>
  <c r="F33" i="49"/>
  <c r="B33" i="49"/>
  <c r="L33" i="49"/>
  <c r="H33" i="49"/>
  <c r="D33" i="49"/>
  <c r="T33" i="38"/>
  <c r="K5" i="50"/>
  <c r="G5" i="50"/>
  <c r="C5" i="50"/>
  <c r="E5" i="50"/>
  <c r="I5" i="50"/>
  <c r="J8" i="50"/>
  <c r="F8" i="50"/>
  <c r="B8" i="50"/>
  <c r="H8" i="50"/>
  <c r="D8" i="50"/>
  <c r="K9" i="50"/>
  <c r="G9" i="50"/>
  <c r="C9" i="50"/>
  <c r="I9" i="50"/>
  <c r="E9" i="50"/>
  <c r="K13" i="2"/>
  <c r="S13" i="2"/>
  <c r="J17" i="2"/>
  <c r="I21" i="2"/>
  <c r="Q21" i="2"/>
  <c r="C25" i="2"/>
  <c r="O25" i="2"/>
  <c r="D29" i="2"/>
  <c r="L29" i="2"/>
  <c r="C33" i="2"/>
  <c r="K33" i="2"/>
  <c r="O33" i="2"/>
  <c r="S33" i="2"/>
  <c r="F8" i="6"/>
  <c r="L8" i="6"/>
  <c r="Q8" i="6"/>
  <c r="D12" i="6"/>
  <c r="L12" i="6"/>
  <c r="E16" i="6"/>
  <c r="Q16" i="6"/>
  <c r="B20" i="6"/>
  <c r="J20" i="6"/>
  <c r="R20" i="6"/>
  <c r="B24" i="6"/>
  <c r="J24" i="6"/>
  <c r="R24" i="6"/>
  <c r="B26" i="6"/>
  <c r="J26" i="6"/>
  <c r="R26" i="6"/>
  <c r="B32" i="6"/>
  <c r="J32" i="6"/>
  <c r="R32" i="6"/>
  <c r="Q18" i="6"/>
  <c r="L18" i="6"/>
  <c r="P22" i="6"/>
  <c r="I22" i="6"/>
  <c r="M29" i="6"/>
  <c r="H29" i="6"/>
  <c r="V28" i="6"/>
  <c r="E28" i="6"/>
  <c r="Q34" i="6"/>
  <c r="D34" i="6"/>
  <c r="V34" i="6"/>
  <c r="J6" i="4"/>
  <c r="S10" i="4"/>
  <c r="B18" i="4"/>
  <c r="Q12" i="29"/>
  <c r="O13" i="2"/>
  <c r="B17" i="2"/>
  <c r="F17" i="2"/>
  <c r="N17" i="2"/>
  <c r="R17" i="2"/>
  <c r="E21" i="2"/>
  <c r="M21" i="2"/>
  <c r="G25" i="2"/>
  <c r="K25" i="2"/>
  <c r="S25" i="2"/>
  <c r="H29" i="2"/>
  <c r="P29" i="2"/>
  <c r="V29" i="2"/>
  <c r="G33" i="2"/>
  <c r="V5" i="4"/>
  <c r="S5" i="4"/>
  <c r="C5" i="4"/>
  <c r="O5" i="4"/>
  <c r="K5" i="4"/>
  <c r="T29" i="2"/>
  <c r="B9" i="2"/>
  <c r="F9" i="2"/>
  <c r="J9" i="2"/>
  <c r="N9" i="2"/>
  <c r="R9" i="2"/>
  <c r="D13" i="2"/>
  <c r="H13" i="2"/>
  <c r="L13" i="2"/>
  <c r="P13" i="2"/>
  <c r="V13" i="2"/>
  <c r="C17" i="2"/>
  <c r="G17" i="2"/>
  <c r="K17" i="2"/>
  <c r="O17" i="2"/>
  <c r="S17" i="2"/>
  <c r="B21" i="2"/>
  <c r="F21" i="2"/>
  <c r="J21" i="2"/>
  <c r="N21" i="2"/>
  <c r="R21" i="2"/>
  <c r="D25" i="2"/>
  <c r="H25" i="2"/>
  <c r="L25" i="2"/>
  <c r="P25" i="2"/>
  <c r="V25" i="2"/>
  <c r="E29" i="2"/>
  <c r="I29" i="2"/>
  <c r="M29" i="2"/>
  <c r="Q29" i="2"/>
  <c r="D33" i="2"/>
  <c r="H33" i="2"/>
  <c r="L33" i="2"/>
  <c r="P33" i="2"/>
  <c r="V33" i="2"/>
  <c r="T6" i="4"/>
  <c r="T10" i="4"/>
  <c r="T12" i="4"/>
  <c r="T14" i="4"/>
  <c r="T16" i="4"/>
  <c r="T18" i="4"/>
  <c r="T22" i="4"/>
  <c r="T29" i="4"/>
  <c r="T28" i="4"/>
  <c r="T34" i="4"/>
  <c r="D6" i="6"/>
  <c r="B8" i="6"/>
  <c r="H8" i="6"/>
  <c r="M8" i="6"/>
  <c r="R8" i="6"/>
  <c r="G12" i="6"/>
  <c r="O12" i="6"/>
  <c r="J14" i="6"/>
  <c r="H16" i="6"/>
  <c r="D20" i="6"/>
  <c r="L20" i="6"/>
  <c r="D24" i="6"/>
  <c r="L24" i="6"/>
  <c r="D26" i="6"/>
  <c r="L26" i="6"/>
  <c r="D32" i="6"/>
  <c r="L32" i="6"/>
  <c r="N14" i="12"/>
  <c r="O28" i="12"/>
  <c r="C22" i="12"/>
  <c r="Q6" i="4"/>
  <c r="O6" i="4"/>
  <c r="G6" i="4"/>
  <c r="V6" i="4"/>
  <c r="N6" i="4"/>
  <c r="F6" i="4"/>
  <c r="S6" i="4"/>
  <c r="K6" i="4"/>
  <c r="C6" i="4"/>
  <c r="R14" i="4"/>
  <c r="H14" i="4"/>
  <c r="Q14" i="4"/>
  <c r="F14" i="4"/>
  <c r="M14" i="4"/>
  <c r="B14" i="4"/>
  <c r="I18" i="4"/>
  <c r="R18" i="4"/>
  <c r="H18" i="4"/>
  <c r="N18" i="4"/>
  <c r="D18" i="4"/>
  <c r="P29" i="4"/>
  <c r="O29" i="4"/>
  <c r="D29" i="4"/>
  <c r="H34" i="4"/>
  <c r="G34" i="4"/>
  <c r="N16" i="6"/>
  <c r="I16" i="6"/>
  <c r="D16" i="6"/>
  <c r="R16" i="6"/>
  <c r="L16" i="6"/>
  <c r="F16" i="6"/>
  <c r="Q24" i="6"/>
  <c r="M24" i="6"/>
  <c r="I24" i="6"/>
  <c r="E24" i="6"/>
  <c r="S24" i="6"/>
  <c r="O24" i="6"/>
  <c r="K24" i="6"/>
  <c r="G24" i="6"/>
  <c r="C24" i="6"/>
  <c r="S26" i="6"/>
  <c r="O26" i="6"/>
  <c r="K26" i="6"/>
  <c r="G26" i="6"/>
  <c r="C26" i="6"/>
  <c r="Q26" i="6"/>
  <c r="M26" i="6"/>
  <c r="I26" i="6"/>
  <c r="E26" i="6"/>
  <c r="Q32" i="6"/>
  <c r="M32" i="6"/>
  <c r="I32" i="6"/>
  <c r="E32" i="6"/>
  <c r="S32" i="6"/>
  <c r="O32" i="6"/>
  <c r="K32" i="6"/>
  <c r="G32" i="6"/>
  <c r="C32" i="6"/>
  <c r="G5" i="4"/>
  <c r="V14" i="4"/>
  <c r="L28" i="4"/>
  <c r="C6" i="12"/>
  <c r="O6" i="12"/>
  <c r="I10" i="12"/>
  <c r="N10" i="12"/>
  <c r="E18" i="12"/>
  <c r="N18" i="12"/>
  <c r="G29" i="12"/>
  <c r="N29" i="12"/>
  <c r="O6" i="29"/>
  <c r="Q6" i="29"/>
  <c r="O10" i="29"/>
  <c r="Q10" i="29"/>
  <c r="O14" i="29"/>
  <c r="Q14" i="29"/>
  <c r="O18" i="29"/>
  <c r="Q18" i="29"/>
  <c r="O22" i="29"/>
  <c r="Q19" i="29"/>
  <c r="Q15" i="29"/>
  <c r="Q11" i="29"/>
  <c r="Q7" i="29"/>
  <c r="Q22" i="29"/>
  <c r="Q20" i="29"/>
  <c r="Q11" i="32"/>
  <c r="I11" i="32"/>
  <c r="E11" i="32"/>
  <c r="Q10" i="4"/>
  <c r="R10" i="4"/>
  <c r="J10" i="4"/>
  <c r="B10" i="4"/>
  <c r="O10" i="4"/>
  <c r="G10" i="4"/>
  <c r="V10" i="4"/>
  <c r="N10" i="4"/>
  <c r="F10" i="4"/>
  <c r="M22" i="4"/>
  <c r="L22" i="4"/>
  <c r="G22" i="4"/>
  <c r="S20" i="6"/>
  <c r="O20" i="6"/>
  <c r="K20" i="6"/>
  <c r="G20" i="6"/>
  <c r="C20" i="6"/>
  <c r="Q20" i="6"/>
  <c r="M20" i="6"/>
  <c r="I20" i="6"/>
  <c r="E20" i="6"/>
  <c r="T9" i="2"/>
  <c r="T13" i="2"/>
  <c r="T17" i="2"/>
  <c r="T21" i="2"/>
  <c r="T25" i="2"/>
  <c r="T33" i="2"/>
  <c r="D9" i="2"/>
  <c r="H9" i="2"/>
  <c r="L9" i="2"/>
  <c r="P9" i="2"/>
  <c r="B13" i="2"/>
  <c r="F13" i="2"/>
  <c r="J13" i="2"/>
  <c r="N13" i="2"/>
  <c r="E17" i="2"/>
  <c r="I17" i="2"/>
  <c r="M17" i="2"/>
  <c r="D21" i="2"/>
  <c r="H21" i="2"/>
  <c r="L21" i="2"/>
  <c r="P21" i="2"/>
  <c r="B25" i="2"/>
  <c r="F25" i="2"/>
  <c r="J25" i="2"/>
  <c r="N25" i="2"/>
  <c r="C29" i="2"/>
  <c r="G29" i="2"/>
  <c r="K29" i="2"/>
  <c r="O29" i="2"/>
  <c r="B33" i="2"/>
  <c r="F33" i="2"/>
  <c r="J33" i="2"/>
  <c r="N33" i="2"/>
  <c r="U5" i="4"/>
  <c r="U8" i="6"/>
  <c r="U12" i="6"/>
  <c r="U20" i="6"/>
  <c r="U24" i="6"/>
  <c r="U26" i="6"/>
  <c r="U32" i="6"/>
  <c r="O6" i="6"/>
  <c r="E8" i="6"/>
  <c r="J8" i="6"/>
  <c r="P8" i="6"/>
  <c r="I10" i="6"/>
  <c r="C12" i="6"/>
  <c r="K12" i="6"/>
  <c r="S12" i="6"/>
  <c r="B16" i="6"/>
  <c r="M16" i="6"/>
  <c r="H20" i="6"/>
  <c r="P20" i="6"/>
  <c r="H24" i="6"/>
  <c r="P24" i="6"/>
  <c r="H26" i="6"/>
  <c r="P26" i="6"/>
  <c r="H32" i="6"/>
  <c r="P32" i="6"/>
  <c r="O22" i="12"/>
  <c r="M10" i="12"/>
  <c r="E14" i="12"/>
  <c r="B6" i="4"/>
  <c r="K10" i="4"/>
  <c r="S22" i="4"/>
  <c r="C29" i="4"/>
  <c r="Q8" i="29"/>
  <c r="G6" i="10"/>
  <c r="K18" i="10"/>
  <c r="F7" i="4"/>
  <c r="N7" i="4"/>
  <c r="V7" i="4"/>
  <c r="O9" i="4"/>
  <c r="I11" i="4"/>
  <c r="Q11" i="4"/>
  <c r="F13" i="4"/>
  <c r="C15" i="4"/>
  <c r="M15" i="4"/>
  <c r="G17" i="4"/>
  <c r="F19" i="4"/>
  <c r="E21" i="4"/>
  <c r="N23" i="4"/>
  <c r="K30" i="4"/>
  <c r="F31" i="4"/>
  <c r="O8" i="8"/>
  <c r="O12" i="8"/>
  <c r="O16" i="8"/>
  <c r="O20" i="8"/>
  <c r="O24" i="8"/>
  <c r="O26" i="8"/>
  <c r="O32" i="8"/>
  <c r="O6" i="10"/>
  <c r="O10" i="10"/>
  <c r="O14" i="10"/>
  <c r="O18" i="10"/>
  <c r="O22" i="10"/>
  <c r="O28" i="10"/>
  <c r="O34" i="10"/>
  <c r="O8" i="12"/>
  <c r="O20" i="12"/>
  <c r="O25" i="12"/>
  <c r="O26" i="12"/>
  <c r="Q5" i="29"/>
  <c r="Q9" i="29"/>
  <c r="Q13" i="29"/>
  <c r="Q17" i="29"/>
  <c r="Q21" i="29"/>
  <c r="B5" i="34"/>
  <c r="F5" i="34"/>
  <c r="J5" i="34"/>
  <c r="N5" i="34"/>
  <c r="R5" i="34"/>
  <c r="V5" i="34"/>
  <c r="Q57" i="34"/>
  <c r="C61" i="34"/>
  <c r="K61" i="34"/>
  <c r="D65" i="34"/>
  <c r="L65" i="34"/>
  <c r="C69" i="34"/>
  <c r="K69" i="34"/>
  <c r="H73" i="34"/>
  <c r="H77" i="34"/>
  <c r="C81" i="34"/>
  <c r="K81" i="34"/>
  <c r="B85" i="34"/>
  <c r="J85" i="34"/>
  <c r="H89" i="34"/>
  <c r="H93" i="34"/>
  <c r="C97" i="34"/>
  <c r="K97" i="34"/>
  <c r="H101" i="34"/>
  <c r="D105" i="34"/>
  <c r="C117" i="34"/>
  <c r="N16" i="12"/>
  <c r="N20" i="12"/>
  <c r="N24" i="12"/>
  <c r="N26" i="12"/>
  <c r="N32" i="12"/>
  <c r="C5" i="34"/>
  <c r="G5" i="34"/>
  <c r="K5" i="34"/>
  <c r="O5" i="34"/>
  <c r="S5" i="34"/>
  <c r="R61" i="34"/>
  <c r="N61" i="34"/>
  <c r="J61" i="34"/>
  <c r="F61" i="34"/>
  <c r="V61" i="34"/>
  <c r="Q61" i="34"/>
  <c r="M61" i="34"/>
  <c r="I61" i="34"/>
  <c r="E61" i="34"/>
  <c r="S65" i="34"/>
  <c r="O65" i="34"/>
  <c r="K65" i="34"/>
  <c r="G65" i="34"/>
  <c r="C65" i="34"/>
  <c r="R65" i="34"/>
  <c r="N65" i="34"/>
  <c r="J65" i="34"/>
  <c r="F65" i="34"/>
  <c r="B65" i="34"/>
  <c r="V69" i="34"/>
  <c r="Q69" i="34"/>
  <c r="M69" i="34"/>
  <c r="I69" i="34"/>
  <c r="E69" i="34"/>
  <c r="T69" i="34"/>
  <c r="P69" i="34"/>
  <c r="L69" i="34"/>
  <c r="H69" i="34"/>
  <c r="D69" i="34"/>
  <c r="S73" i="34"/>
  <c r="O73" i="34"/>
  <c r="K73" i="34"/>
  <c r="G73" i="34"/>
  <c r="C73" i="34"/>
  <c r="R73" i="34"/>
  <c r="N73" i="34"/>
  <c r="J73" i="34"/>
  <c r="F73" i="34"/>
  <c r="B73" i="34"/>
  <c r="R77" i="34"/>
  <c r="N77" i="34"/>
  <c r="J77" i="34"/>
  <c r="F77" i="34"/>
  <c r="B77" i="34"/>
  <c r="V77" i="34"/>
  <c r="Q77" i="34"/>
  <c r="M77" i="34"/>
  <c r="I77" i="34"/>
  <c r="E77" i="34"/>
  <c r="V81" i="34"/>
  <c r="Q81" i="34"/>
  <c r="M81" i="34"/>
  <c r="I81" i="34"/>
  <c r="E81" i="34"/>
  <c r="T81" i="34"/>
  <c r="P81" i="34"/>
  <c r="L81" i="34"/>
  <c r="H81" i="34"/>
  <c r="D81" i="34"/>
  <c r="T85" i="34"/>
  <c r="P85" i="34"/>
  <c r="L85" i="34"/>
  <c r="H85" i="34"/>
  <c r="D85" i="34"/>
  <c r="S85" i="34"/>
  <c r="O85" i="34"/>
  <c r="K85" i="34"/>
  <c r="G85" i="34"/>
  <c r="C85" i="34"/>
  <c r="S89" i="34"/>
  <c r="O89" i="34"/>
  <c r="K89" i="34"/>
  <c r="G89" i="34"/>
  <c r="C89" i="34"/>
  <c r="R89" i="34"/>
  <c r="N89" i="34"/>
  <c r="J89" i="34"/>
  <c r="F89" i="34"/>
  <c r="B89" i="34"/>
  <c r="R93" i="34"/>
  <c r="N93" i="34"/>
  <c r="J93" i="34"/>
  <c r="F93" i="34"/>
  <c r="B93" i="34"/>
  <c r="V93" i="34"/>
  <c r="Q93" i="34"/>
  <c r="M93" i="34"/>
  <c r="I93" i="34"/>
  <c r="E93" i="34"/>
  <c r="V97" i="34"/>
  <c r="Q97" i="34"/>
  <c r="M97" i="34"/>
  <c r="I97" i="34"/>
  <c r="E97" i="34"/>
  <c r="T97" i="34"/>
  <c r="P97" i="34"/>
  <c r="L97" i="34"/>
  <c r="H97" i="34"/>
  <c r="D97" i="34"/>
  <c r="S101" i="34"/>
  <c r="O101" i="34"/>
  <c r="K101" i="34"/>
  <c r="G101" i="34"/>
  <c r="C101" i="34"/>
  <c r="R101" i="34"/>
  <c r="N101" i="34"/>
  <c r="J101" i="34"/>
  <c r="F101" i="34"/>
  <c r="B101" i="34"/>
  <c r="S105" i="34"/>
  <c r="O105" i="34"/>
  <c r="K105" i="34"/>
  <c r="G105" i="34"/>
  <c r="C105" i="34"/>
  <c r="R105" i="34"/>
  <c r="N105" i="34"/>
  <c r="J105" i="34"/>
  <c r="F105" i="34"/>
  <c r="B105" i="34"/>
  <c r="V105" i="34"/>
  <c r="Q105" i="34"/>
  <c r="M105" i="34"/>
  <c r="I105" i="34"/>
  <c r="E105" i="34"/>
  <c r="V109" i="34"/>
  <c r="Q109" i="34"/>
  <c r="M109" i="34"/>
  <c r="I109" i="34"/>
  <c r="E109" i="34"/>
  <c r="T109" i="34"/>
  <c r="P109" i="34"/>
  <c r="L109" i="34"/>
  <c r="H109" i="34"/>
  <c r="D109" i="34"/>
  <c r="S109" i="34"/>
  <c r="O109" i="34"/>
  <c r="K109" i="34"/>
  <c r="G109" i="34"/>
  <c r="C109" i="34"/>
  <c r="S113" i="34"/>
  <c r="O113" i="34"/>
  <c r="K113" i="34"/>
  <c r="G113" i="34"/>
  <c r="C113" i="34"/>
  <c r="R113" i="34"/>
  <c r="N113" i="34"/>
  <c r="J113" i="34"/>
  <c r="F113" i="34"/>
  <c r="B113" i="34"/>
  <c r="V113" i="34"/>
  <c r="Q113" i="34"/>
  <c r="M113" i="34"/>
  <c r="I113" i="34"/>
  <c r="E113" i="34"/>
  <c r="R117" i="34"/>
  <c r="N117" i="34"/>
  <c r="J117" i="34"/>
  <c r="F117" i="34"/>
  <c r="B117" i="34"/>
  <c r="V117" i="34"/>
  <c r="Q117" i="34"/>
  <c r="M117" i="34"/>
  <c r="I117" i="34"/>
  <c r="E117" i="34"/>
  <c r="T117" i="34"/>
  <c r="P117" i="34"/>
  <c r="L117" i="34"/>
  <c r="H117" i="34"/>
  <c r="D117" i="34"/>
  <c r="B6" i="10"/>
  <c r="B7" i="4"/>
  <c r="J7" i="4"/>
  <c r="R7" i="4"/>
  <c r="G9" i="4"/>
  <c r="E11" i="4"/>
  <c r="M11" i="4"/>
  <c r="Q13" i="4"/>
  <c r="H15" i="4"/>
  <c r="S15" i="4"/>
  <c r="R17" i="4"/>
  <c r="L19" i="4"/>
  <c r="R21" i="4"/>
  <c r="G23" i="4"/>
  <c r="M25" i="4"/>
  <c r="V31" i="4"/>
  <c r="O8" i="10"/>
  <c r="O12" i="10"/>
  <c r="O16" i="10"/>
  <c r="O20" i="10"/>
  <c r="O24" i="10"/>
  <c r="O25" i="10"/>
  <c r="O26" i="10"/>
  <c r="O32" i="10"/>
  <c r="O14" i="12"/>
  <c r="Q8" i="32"/>
  <c r="D5" i="34"/>
  <c r="H5" i="34"/>
  <c r="L5" i="34"/>
  <c r="O6" i="40"/>
  <c r="U9" i="34"/>
  <c r="U13" i="34"/>
  <c r="U17" i="34"/>
  <c r="U21" i="34"/>
  <c r="U25" i="34"/>
  <c r="U29" i="34"/>
  <c r="U33" i="34"/>
  <c r="U37" i="34"/>
  <c r="U41" i="34"/>
  <c r="U45" i="34"/>
  <c r="U49" i="34"/>
  <c r="U53" i="34"/>
  <c r="U57" i="34"/>
  <c r="U61" i="34"/>
  <c r="U65" i="34"/>
  <c r="U69" i="34"/>
  <c r="U73" i="34"/>
  <c r="U77" i="34"/>
  <c r="U81" i="34"/>
  <c r="U85" i="34"/>
  <c r="U89" i="34"/>
  <c r="U93" i="34"/>
  <c r="U97" i="34"/>
  <c r="U101" i="34"/>
  <c r="U105" i="34"/>
  <c r="U109" i="34"/>
  <c r="U113" i="34"/>
  <c r="U117" i="34"/>
  <c r="U10" i="36"/>
  <c r="O8" i="40"/>
  <c r="G6" i="40"/>
  <c r="K6" i="40"/>
  <c r="I7" i="40"/>
  <c r="D7" i="40"/>
  <c r="N5" i="40"/>
  <c r="N7" i="40"/>
  <c r="L6" i="40"/>
  <c r="L7" i="40"/>
  <c r="N6" i="40"/>
  <c r="O7" i="40"/>
  <c r="E6" i="40"/>
  <c r="P6" i="40"/>
  <c r="E8" i="40"/>
  <c r="I8" i="40"/>
  <c r="I9" i="40"/>
  <c r="N9" i="40"/>
  <c r="C6" i="40"/>
  <c r="H6" i="40"/>
  <c r="M6" i="40"/>
  <c r="E7" i="40"/>
  <c r="M7" i="40"/>
  <c r="M8" i="40"/>
  <c r="J9" i="40"/>
  <c r="E9" i="40"/>
  <c r="J5" i="40"/>
  <c r="O9" i="40"/>
  <c r="D6" i="40"/>
  <c r="I6" i="40"/>
  <c r="H7" i="40"/>
  <c r="P7" i="40"/>
  <c r="B9" i="40"/>
  <c r="M5" i="40"/>
  <c r="I5" i="40"/>
  <c r="E5" i="40"/>
  <c r="P5" i="40"/>
  <c r="L5" i="40"/>
  <c r="H5" i="40"/>
  <c r="D5" i="40"/>
  <c r="K5" i="40"/>
  <c r="C5" i="40"/>
  <c r="O5" i="40"/>
  <c r="G5" i="40"/>
  <c r="B5" i="40"/>
  <c r="F5" i="40"/>
  <c r="F8" i="40"/>
  <c r="N8" i="40"/>
  <c r="B8" i="40"/>
  <c r="J8" i="40"/>
  <c r="B7" i="40"/>
  <c r="F7" i="40"/>
  <c r="J7" i="40"/>
  <c r="C8" i="40"/>
  <c r="G8" i="40"/>
  <c r="K8" i="40"/>
  <c r="P9" i="40"/>
  <c r="L9" i="40"/>
  <c r="H9" i="40"/>
  <c r="D9" i="40"/>
  <c r="K9" i="40"/>
  <c r="G9" i="40"/>
  <c r="C9" i="40"/>
  <c r="B6" i="40"/>
  <c r="F6" i="40"/>
  <c r="C7" i="40"/>
  <c r="G7" i="40"/>
  <c r="D8" i="40"/>
  <c r="H8" i="40"/>
  <c r="L8" i="40"/>
  <c r="F9" i="40"/>
  <c r="U6" i="38"/>
  <c r="U5" i="38"/>
  <c r="C6" i="38"/>
  <c r="T5" i="38"/>
  <c r="D5" i="38"/>
  <c r="I5" i="38"/>
  <c r="T6" i="38"/>
  <c r="O5" i="38"/>
  <c r="E5" i="38"/>
  <c r="K5" i="38"/>
  <c r="P5" i="38"/>
  <c r="G6" i="38"/>
  <c r="G5" i="38"/>
  <c r="L5" i="38"/>
  <c r="Q5" i="38"/>
  <c r="K6" i="38"/>
  <c r="C5" i="38"/>
  <c r="H5" i="38"/>
  <c r="M5" i="38"/>
  <c r="S5" i="38"/>
  <c r="V6" i="38"/>
  <c r="R6" i="38"/>
  <c r="B5" i="38"/>
  <c r="F5" i="38"/>
  <c r="J5" i="38"/>
  <c r="N5" i="38"/>
  <c r="R5" i="38"/>
  <c r="E6" i="38"/>
  <c r="I6" i="38"/>
  <c r="M6" i="38"/>
  <c r="Q6" i="38"/>
  <c r="B7" i="38"/>
  <c r="D6" i="38"/>
  <c r="H6" i="38"/>
  <c r="L6" i="38"/>
  <c r="P6" i="38"/>
  <c r="B6" i="38"/>
  <c r="F6" i="38"/>
  <c r="J6" i="38"/>
  <c r="N6" i="38"/>
  <c r="S6" i="38"/>
  <c r="T8" i="36"/>
  <c r="P5" i="36"/>
  <c r="U8" i="36"/>
  <c r="J8" i="36"/>
  <c r="T6" i="36"/>
  <c r="H5" i="36"/>
  <c r="E9" i="36"/>
  <c r="D5" i="36"/>
  <c r="C6" i="36"/>
  <c r="G6" i="36"/>
  <c r="T5" i="36"/>
  <c r="U6" i="36"/>
  <c r="T9" i="36"/>
  <c r="L5" i="36"/>
  <c r="V7" i="36"/>
  <c r="R7" i="36"/>
  <c r="N7" i="36"/>
  <c r="J7" i="36"/>
  <c r="F7" i="36"/>
  <c r="B7" i="36"/>
  <c r="Q7" i="36"/>
  <c r="M7" i="36"/>
  <c r="I7" i="36"/>
  <c r="E7" i="36"/>
  <c r="P7" i="36"/>
  <c r="L7" i="36"/>
  <c r="H7" i="36"/>
  <c r="D7" i="36"/>
  <c r="O7" i="36"/>
  <c r="S6" i="36"/>
  <c r="V6" i="36"/>
  <c r="R6" i="36"/>
  <c r="Q6" i="36"/>
  <c r="M6" i="36"/>
  <c r="I6" i="36"/>
  <c r="V10" i="36"/>
  <c r="R10" i="36"/>
  <c r="N10" i="36"/>
  <c r="J10" i="36"/>
  <c r="F10" i="36"/>
  <c r="B10" i="36"/>
  <c r="Q10" i="36"/>
  <c r="M10" i="36"/>
  <c r="I10" i="36"/>
  <c r="E10" i="36"/>
  <c r="P10" i="36"/>
  <c r="L10" i="36"/>
  <c r="H10" i="36"/>
  <c r="D10" i="36"/>
  <c r="S10" i="36"/>
  <c r="C10" i="36"/>
  <c r="O10" i="36"/>
  <c r="K10" i="36"/>
  <c r="E5" i="36"/>
  <c r="I5" i="36"/>
  <c r="M5" i="36"/>
  <c r="Q5" i="36"/>
  <c r="D6" i="36"/>
  <c r="H6" i="36"/>
  <c r="N6" i="36"/>
  <c r="C7" i="36"/>
  <c r="S7" i="36"/>
  <c r="N8" i="36"/>
  <c r="T7" i="36"/>
  <c r="P9" i="36"/>
  <c r="L9" i="36"/>
  <c r="H9" i="36"/>
  <c r="D9" i="36"/>
  <c r="S9" i="36"/>
  <c r="O9" i="36"/>
  <c r="K9" i="36"/>
  <c r="G9" i="36"/>
  <c r="C9" i="36"/>
  <c r="V9" i="36"/>
  <c r="R9" i="36"/>
  <c r="N9" i="36"/>
  <c r="J9" i="36"/>
  <c r="F9" i="36"/>
  <c r="B9" i="36"/>
  <c r="B5" i="36"/>
  <c r="F5" i="36"/>
  <c r="J5" i="36"/>
  <c r="N5" i="36"/>
  <c r="R5" i="36"/>
  <c r="V5" i="36"/>
  <c r="E6" i="36"/>
  <c r="J6" i="36"/>
  <c r="O6" i="36"/>
  <c r="G7" i="36"/>
  <c r="B8" i="36"/>
  <c r="M9" i="36"/>
  <c r="U7" i="36"/>
  <c r="Q8" i="36"/>
  <c r="M8" i="36"/>
  <c r="I8" i="36"/>
  <c r="E8" i="36"/>
  <c r="P8" i="36"/>
  <c r="L8" i="36"/>
  <c r="H8" i="36"/>
  <c r="D8" i="36"/>
  <c r="S8" i="36"/>
  <c r="O8" i="36"/>
  <c r="K8" i="36"/>
  <c r="G8" i="36"/>
  <c r="C8" i="36"/>
  <c r="T10" i="36"/>
  <c r="C5" i="36"/>
  <c r="G5" i="36"/>
  <c r="K5" i="36"/>
  <c r="O5" i="36"/>
  <c r="B6" i="36"/>
  <c r="F6" i="36"/>
  <c r="K6" i="36"/>
  <c r="P6" i="36"/>
  <c r="K7" i="36"/>
  <c r="F8" i="36"/>
  <c r="V8" i="36"/>
  <c r="Q9" i="36"/>
  <c r="G10" i="36"/>
  <c r="V34" i="34"/>
  <c r="R34" i="34"/>
  <c r="N34" i="34"/>
  <c r="J34" i="34"/>
  <c r="F34" i="34"/>
  <c r="B34" i="34"/>
  <c r="U34" i="34"/>
  <c r="Q34" i="34"/>
  <c r="M34" i="34"/>
  <c r="I34" i="34"/>
  <c r="E34" i="34"/>
  <c r="T34" i="34"/>
  <c r="P34" i="34"/>
  <c r="L34" i="34"/>
  <c r="H34" i="34"/>
  <c r="D34" i="34"/>
  <c r="U46" i="34"/>
  <c r="R46" i="34"/>
  <c r="N46" i="34"/>
  <c r="J46" i="34"/>
  <c r="F46" i="34"/>
  <c r="B46" i="34"/>
  <c r="Q46" i="34"/>
  <c r="M46" i="34"/>
  <c r="I46" i="34"/>
  <c r="E46" i="34"/>
  <c r="V46" i="34"/>
  <c r="P46" i="34"/>
  <c r="L46" i="34"/>
  <c r="H46" i="34"/>
  <c r="D46" i="34"/>
  <c r="U62" i="34"/>
  <c r="R62" i="34"/>
  <c r="N62" i="34"/>
  <c r="J62" i="34"/>
  <c r="F62" i="34"/>
  <c r="B62" i="34"/>
  <c r="T62" i="34"/>
  <c r="Q62" i="34"/>
  <c r="M62" i="34"/>
  <c r="I62" i="34"/>
  <c r="E62" i="34"/>
  <c r="V62" i="34"/>
  <c r="P62" i="34"/>
  <c r="L62" i="34"/>
  <c r="H62" i="34"/>
  <c r="D62" i="34"/>
  <c r="Q86" i="34"/>
  <c r="M86" i="34"/>
  <c r="I86" i="34"/>
  <c r="E86" i="34"/>
  <c r="V86" i="34"/>
  <c r="P86" i="34"/>
  <c r="L86" i="34"/>
  <c r="H86" i="34"/>
  <c r="D86" i="34"/>
  <c r="U86" i="34"/>
  <c r="S86" i="34"/>
  <c r="O86" i="34"/>
  <c r="K86" i="34"/>
  <c r="G86" i="34"/>
  <c r="C86" i="34"/>
  <c r="J86" i="34"/>
  <c r="F86" i="34"/>
  <c r="T86" i="34"/>
  <c r="R86" i="34"/>
  <c r="B86" i="34"/>
  <c r="U90" i="34"/>
  <c r="S90" i="34"/>
  <c r="O90" i="34"/>
  <c r="K90" i="34"/>
  <c r="G90" i="34"/>
  <c r="C90" i="34"/>
  <c r="T90" i="34"/>
  <c r="R90" i="34"/>
  <c r="N90" i="34"/>
  <c r="J90" i="34"/>
  <c r="F90" i="34"/>
  <c r="B90" i="34"/>
  <c r="Q90" i="34"/>
  <c r="M90" i="34"/>
  <c r="I90" i="34"/>
  <c r="E90" i="34"/>
  <c r="P90" i="34"/>
  <c r="L90" i="34"/>
  <c r="H90" i="34"/>
  <c r="U98" i="34"/>
  <c r="S98" i="34"/>
  <c r="O98" i="34"/>
  <c r="K98" i="34"/>
  <c r="G98" i="34"/>
  <c r="C98" i="34"/>
  <c r="T98" i="34"/>
  <c r="R98" i="34"/>
  <c r="N98" i="34"/>
  <c r="J98" i="34"/>
  <c r="F98" i="34"/>
  <c r="B98" i="34"/>
  <c r="Q98" i="34"/>
  <c r="M98" i="34"/>
  <c r="I98" i="34"/>
  <c r="E98" i="34"/>
  <c r="H98" i="34"/>
  <c r="V98" i="34"/>
  <c r="D98" i="34"/>
  <c r="P98" i="34"/>
  <c r="U114" i="34"/>
  <c r="S114" i="34"/>
  <c r="O114" i="34"/>
  <c r="K114" i="34"/>
  <c r="G114" i="34"/>
  <c r="C114" i="34"/>
  <c r="T114" i="34"/>
  <c r="R114" i="34"/>
  <c r="N114" i="34"/>
  <c r="J114" i="34"/>
  <c r="F114" i="34"/>
  <c r="B114" i="34"/>
  <c r="Q114" i="34"/>
  <c r="M114" i="34"/>
  <c r="I114" i="34"/>
  <c r="E114" i="34"/>
  <c r="H114" i="34"/>
  <c r="V114" i="34"/>
  <c r="D114" i="34"/>
  <c r="P114" i="34"/>
  <c r="Q118" i="34"/>
  <c r="M118" i="34"/>
  <c r="I118" i="34"/>
  <c r="E118" i="34"/>
  <c r="V118" i="34"/>
  <c r="P118" i="34"/>
  <c r="L118" i="34"/>
  <c r="H118" i="34"/>
  <c r="D118" i="34"/>
  <c r="U118" i="34"/>
  <c r="S118" i="34"/>
  <c r="O118" i="34"/>
  <c r="K118" i="34"/>
  <c r="G118" i="34"/>
  <c r="C118" i="34"/>
  <c r="J118" i="34"/>
  <c r="F118" i="34"/>
  <c r="T118" i="34"/>
  <c r="R118" i="34"/>
  <c r="B118" i="34"/>
  <c r="B6" i="34"/>
  <c r="F6" i="34"/>
  <c r="J6" i="34"/>
  <c r="N6" i="34"/>
  <c r="R6" i="34"/>
  <c r="V6" i="34"/>
  <c r="B10" i="34"/>
  <c r="F10" i="34"/>
  <c r="J10" i="34"/>
  <c r="N10" i="34"/>
  <c r="R10" i="34"/>
  <c r="V10" i="34"/>
  <c r="B14" i="34"/>
  <c r="F14" i="34"/>
  <c r="J14" i="34"/>
  <c r="N14" i="34"/>
  <c r="R14" i="34"/>
  <c r="V14" i="34"/>
  <c r="B18" i="34"/>
  <c r="F18" i="34"/>
  <c r="J18" i="34"/>
  <c r="N18" i="34"/>
  <c r="R18" i="34"/>
  <c r="V18" i="34"/>
  <c r="B22" i="34"/>
  <c r="F22" i="34"/>
  <c r="J22" i="34"/>
  <c r="N22" i="34"/>
  <c r="R22" i="34"/>
  <c r="V22" i="34"/>
  <c r="B26" i="34"/>
  <c r="F26" i="34"/>
  <c r="K26" i="34"/>
  <c r="K30" i="34"/>
  <c r="C34" i="34"/>
  <c r="S34" i="34"/>
  <c r="E42" i="34"/>
  <c r="O46" i="34"/>
  <c r="C54" i="34"/>
  <c r="S54" i="34"/>
  <c r="G62" i="34"/>
  <c r="Q66" i="34"/>
  <c r="D90" i="34"/>
  <c r="N118" i="34"/>
  <c r="V26" i="34"/>
  <c r="R26" i="34"/>
  <c r="U26" i="34"/>
  <c r="Q26" i="34"/>
  <c r="T26" i="34"/>
  <c r="P26" i="34"/>
  <c r="L26" i="34"/>
  <c r="H26" i="34"/>
  <c r="U38" i="34"/>
  <c r="T38" i="34"/>
  <c r="R38" i="34"/>
  <c r="N38" i="34"/>
  <c r="J38" i="34"/>
  <c r="F38" i="34"/>
  <c r="B38" i="34"/>
  <c r="Q38" i="34"/>
  <c r="M38" i="34"/>
  <c r="I38" i="34"/>
  <c r="E38" i="34"/>
  <c r="V38" i="34"/>
  <c r="P38" i="34"/>
  <c r="L38" i="34"/>
  <c r="H38" i="34"/>
  <c r="D38" i="34"/>
  <c r="U50" i="34"/>
  <c r="T50" i="34"/>
  <c r="V50" i="34"/>
  <c r="P50" i="34"/>
  <c r="L50" i="34"/>
  <c r="H50" i="34"/>
  <c r="D50" i="34"/>
  <c r="S50" i="34"/>
  <c r="O50" i="34"/>
  <c r="K50" i="34"/>
  <c r="G50" i="34"/>
  <c r="C50" i="34"/>
  <c r="R50" i="34"/>
  <c r="N50" i="34"/>
  <c r="J50" i="34"/>
  <c r="F50" i="34"/>
  <c r="B50" i="34"/>
  <c r="U58" i="34"/>
  <c r="T58" i="34"/>
  <c r="V58" i="34"/>
  <c r="P58" i="34"/>
  <c r="L58" i="34"/>
  <c r="H58" i="34"/>
  <c r="D58" i="34"/>
  <c r="S58" i="34"/>
  <c r="O58" i="34"/>
  <c r="K58" i="34"/>
  <c r="G58" i="34"/>
  <c r="C58" i="34"/>
  <c r="R58" i="34"/>
  <c r="N58" i="34"/>
  <c r="J58" i="34"/>
  <c r="F58" i="34"/>
  <c r="B58" i="34"/>
  <c r="Q78" i="34"/>
  <c r="M78" i="34"/>
  <c r="I78" i="34"/>
  <c r="E78" i="34"/>
  <c r="V78" i="34"/>
  <c r="P78" i="34"/>
  <c r="L78" i="34"/>
  <c r="H78" i="34"/>
  <c r="D78" i="34"/>
  <c r="U78" i="34"/>
  <c r="S78" i="34"/>
  <c r="O78" i="34"/>
  <c r="K78" i="34"/>
  <c r="G78" i="34"/>
  <c r="C78" i="34"/>
  <c r="R78" i="34"/>
  <c r="B78" i="34"/>
  <c r="N78" i="34"/>
  <c r="J78" i="34"/>
  <c r="Q110" i="34"/>
  <c r="M110" i="34"/>
  <c r="I110" i="34"/>
  <c r="E110" i="34"/>
  <c r="V110" i="34"/>
  <c r="P110" i="34"/>
  <c r="L110" i="34"/>
  <c r="H110" i="34"/>
  <c r="D110" i="34"/>
  <c r="U110" i="34"/>
  <c r="S110" i="34"/>
  <c r="O110" i="34"/>
  <c r="K110" i="34"/>
  <c r="G110" i="34"/>
  <c r="C110" i="34"/>
  <c r="R110" i="34"/>
  <c r="B110" i="34"/>
  <c r="N110" i="34"/>
  <c r="J110" i="34"/>
  <c r="C6" i="34"/>
  <c r="G6" i="34"/>
  <c r="K6" i="34"/>
  <c r="O6" i="34"/>
  <c r="S6" i="34"/>
  <c r="C10" i="34"/>
  <c r="G10" i="34"/>
  <c r="K10" i="34"/>
  <c r="O10" i="34"/>
  <c r="S10" i="34"/>
  <c r="C14" i="34"/>
  <c r="G14" i="34"/>
  <c r="K14" i="34"/>
  <c r="O14" i="34"/>
  <c r="S14" i="34"/>
  <c r="C18" i="34"/>
  <c r="G18" i="34"/>
  <c r="K18" i="34"/>
  <c r="O18" i="34"/>
  <c r="S18" i="34"/>
  <c r="C22" i="34"/>
  <c r="G22" i="34"/>
  <c r="K22" i="34"/>
  <c r="O22" i="34"/>
  <c r="S22" i="34"/>
  <c r="C26" i="34"/>
  <c r="G26" i="34"/>
  <c r="M26" i="34"/>
  <c r="G34" i="34"/>
  <c r="O38" i="34"/>
  <c r="C46" i="34"/>
  <c r="S46" i="34"/>
  <c r="M50" i="34"/>
  <c r="Q58" i="34"/>
  <c r="K62" i="34"/>
  <c r="F78" i="34"/>
  <c r="V90" i="34"/>
  <c r="V30" i="34"/>
  <c r="R30" i="34"/>
  <c r="N30" i="34"/>
  <c r="J30" i="34"/>
  <c r="F30" i="34"/>
  <c r="B30" i="34"/>
  <c r="U30" i="34"/>
  <c r="Q30" i="34"/>
  <c r="M30" i="34"/>
  <c r="I30" i="34"/>
  <c r="E30" i="34"/>
  <c r="T30" i="34"/>
  <c r="P30" i="34"/>
  <c r="L30" i="34"/>
  <c r="H30" i="34"/>
  <c r="D30" i="34"/>
  <c r="U42" i="34"/>
  <c r="T42" i="34"/>
  <c r="V42" i="34"/>
  <c r="P42" i="34"/>
  <c r="L42" i="34"/>
  <c r="H42" i="34"/>
  <c r="D42" i="34"/>
  <c r="S42" i="34"/>
  <c r="O42" i="34"/>
  <c r="K42" i="34"/>
  <c r="G42" i="34"/>
  <c r="C42" i="34"/>
  <c r="R42" i="34"/>
  <c r="N42" i="34"/>
  <c r="J42" i="34"/>
  <c r="F42" i="34"/>
  <c r="B42" i="34"/>
  <c r="U54" i="34"/>
  <c r="R54" i="34"/>
  <c r="N54" i="34"/>
  <c r="J54" i="34"/>
  <c r="F54" i="34"/>
  <c r="B54" i="34"/>
  <c r="Q54" i="34"/>
  <c r="M54" i="34"/>
  <c r="I54" i="34"/>
  <c r="E54" i="34"/>
  <c r="T54" i="34"/>
  <c r="V54" i="34"/>
  <c r="P54" i="34"/>
  <c r="L54" i="34"/>
  <c r="H54" i="34"/>
  <c r="D54" i="34"/>
  <c r="U66" i="34"/>
  <c r="T66" i="34"/>
  <c r="V66" i="34"/>
  <c r="P66" i="34"/>
  <c r="L66" i="34"/>
  <c r="H66" i="34"/>
  <c r="D66" i="34"/>
  <c r="S66" i="34"/>
  <c r="O66" i="34"/>
  <c r="K66" i="34"/>
  <c r="G66" i="34"/>
  <c r="C66" i="34"/>
  <c r="R66" i="34"/>
  <c r="N66" i="34"/>
  <c r="J66" i="34"/>
  <c r="F66" i="34"/>
  <c r="B66" i="34"/>
  <c r="Q70" i="34"/>
  <c r="M70" i="34"/>
  <c r="I70" i="34"/>
  <c r="E70" i="34"/>
  <c r="V70" i="34"/>
  <c r="P70" i="34"/>
  <c r="L70" i="34"/>
  <c r="U70" i="34"/>
  <c r="S70" i="34"/>
  <c r="O70" i="34"/>
  <c r="K70" i="34"/>
  <c r="G70" i="34"/>
  <c r="C70" i="34"/>
  <c r="T70" i="34"/>
  <c r="J70" i="34"/>
  <c r="B70" i="34"/>
  <c r="H70" i="34"/>
  <c r="R70" i="34"/>
  <c r="F70" i="34"/>
  <c r="U74" i="34"/>
  <c r="S74" i="34"/>
  <c r="O74" i="34"/>
  <c r="K74" i="34"/>
  <c r="G74" i="34"/>
  <c r="C74" i="34"/>
  <c r="T74" i="34"/>
  <c r="R74" i="34"/>
  <c r="N74" i="34"/>
  <c r="J74" i="34"/>
  <c r="F74" i="34"/>
  <c r="B74" i="34"/>
  <c r="Q74" i="34"/>
  <c r="M74" i="34"/>
  <c r="I74" i="34"/>
  <c r="E74" i="34"/>
  <c r="P74" i="34"/>
  <c r="L74" i="34"/>
  <c r="H74" i="34"/>
  <c r="U82" i="34"/>
  <c r="S82" i="34"/>
  <c r="O82" i="34"/>
  <c r="K82" i="34"/>
  <c r="G82" i="34"/>
  <c r="C82" i="34"/>
  <c r="T82" i="34"/>
  <c r="R82" i="34"/>
  <c r="N82" i="34"/>
  <c r="J82" i="34"/>
  <c r="F82" i="34"/>
  <c r="B82" i="34"/>
  <c r="Q82" i="34"/>
  <c r="M82" i="34"/>
  <c r="I82" i="34"/>
  <c r="E82" i="34"/>
  <c r="H82" i="34"/>
  <c r="V82" i="34"/>
  <c r="D82" i="34"/>
  <c r="P82" i="34"/>
  <c r="Q94" i="34"/>
  <c r="M94" i="34"/>
  <c r="I94" i="34"/>
  <c r="E94" i="34"/>
  <c r="V94" i="34"/>
  <c r="P94" i="34"/>
  <c r="L94" i="34"/>
  <c r="H94" i="34"/>
  <c r="D94" i="34"/>
  <c r="U94" i="34"/>
  <c r="S94" i="34"/>
  <c r="O94" i="34"/>
  <c r="K94" i="34"/>
  <c r="G94" i="34"/>
  <c r="C94" i="34"/>
  <c r="R94" i="34"/>
  <c r="B94" i="34"/>
  <c r="T94" i="34"/>
  <c r="N94" i="34"/>
  <c r="J94" i="34"/>
  <c r="Q102" i="34"/>
  <c r="M102" i="34"/>
  <c r="I102" i="34"/>
  <c r="E102" i="34"/>
  <c r="V102" i="34"/>
  <c r="P102" i="34"/>
  <c r="L102" i="34"/>
  <c r="H102" i="34"/>
  <c r="D102" i="34"/>
  <c r="U102" i="34"/>
  <c r="S102" i="34"/>
  <c r="O102" i="34"/>
  <c r="K102" i="34"/>
  <c r="G102" i="34"/>
  <c r="C102" i="34"/>
  <c r="T102" i="34"/>
  <c r="J102" i="34"/>
  <c r="F102" i="34"/>
  <c r="R102" i="34"/>
  <c r="B102" i="34"/>
  <c r="U106" i="34"/>
  <c r="S106" i="34"/>
  <c r="O106" i="34"/>
  <c r="K106" i="34"/>
  <c r="G106" i="34"/>
  <c r="C106" i="34"/>
  <c r="T106" i="34"/>
  <c r="R106" i="34"/>
  <c r="N106" i="34"/>
  <c r="J106" i="34"/>
  <c r="F106" i="34"/>
  <c r="B106" i="34"/>
  <c r="Q106" i="34"/>
  <c r="M106" i="34"/>
  <c r="I106" i="34"/>
  <c r="E106" i="34"/>
  <c r="P106" i="34"/>
  <c r="L106" i="34"/>
  <c r="H106" i="34"/>
  <c r="D6" i="34"/>
  <c r="H6" i="34"/>
  <c r="L6" i="34"/>
  <c r="P6" i="34"/>
  <c r="D10" i="34"/>
  <c r="H10" i="34"/>
  <c r="L10" i="34"/>
  <c r="P10" i="34"/>
  <c r="D14" i="34"/>
  <c r="H14" i="34"/>
  <c r="L14" i="34"/>
  <c r="P14" i="34"/>
  <c r="D18" i="34"/>
  <c r="H18" i="34"/>
  <c r="L18" i="34"/>
  <c r="P18" i="34"/>
  <c r="D22" i="34"/>
  <c r="H22" i="34"/>
  <c r="L22" i="34"/>
  <c r="P22" i="34"/>
  <c r="D26" i="34"/>
  <c r="I26" i="34"/>
  <c r="N26" i="34"/>
  <c r="C30" i="34"/>
  <c r="S30" i="34"/>
  <c r="K34" i="34"/>
  <c r="C38" i="34"/>
  <c r="S38" i="34"/>
  <c r="M42" i="34"/>
  <c r="G46" i="34"/>
  <c r="Q50" i="34"/>
  <c r="K54" i="34"/>
  <c r="E58" i="34"/>
  <c r="O62" i="34"/>
  <c r="I66" i="34"/>
  <c r="D70" i="34"/>
  <c r="V74" i="34"/>
  <c r="N86" i="34"/>
  <c r="L114" i="34"/>
  <c r="T46" i="34"/>
  <c r="Q7" i="32"/>
  <c r="C7" i="32"/>
  <c r="E7" i="32"/>
  <c r="I7" i="32"/>
  <c r="M8" i="32"/>
  <c r="K7" i="32"/>
  <c r="M7" i="32"/>
  <c r="K5" i="32"/>
  <c r="K9" i="32"/>
  <c r="C5" i="32"/>
  <c r="Q5" i="32"/>
  <c r="G7" i="32"/>
  <c r="E8" i="32"/>
  <c r="C9" i="32"/>
  <c r="Q9" i="32"/>
  <c r="M11" i="32"/>
  <c r="C8" i="32"/>
  <c r="I5" i="32"/>
  <c r="I8" i="32"/>
  <c r="I9" i="32"/>
  <c r="I6" i="32"/>
  <c r="I10" i="32"/>
  <c r="E5" i="32"/>
  <c r="M5" i="32"/>
  <c r="C6" i="32"/>
  <c r="K6" i="32"/>
  <c r="Q6" i="32"/>
  <c r="G8" i="32"/>
  <c r="O8" i="32"/>
  <c r="E9" i="32"/>
  <c r="M9" i="32"/>
  <c r="C10" i="32"/>
  <c r="K10" i="32"/>
  <c r="Q10" i="32"/>
  <c r="G11" i="32"/>
  <c r="O11" i="32"/>
  <c r="G5" i="32"/>
  <c r="E6" i="32"/>
  <c r="M6" i="32"/>
  <c r="G9" i="32"/>
  <c r="E10" i="32"/>
  <c r="M10" i="32"/>
  <c r="G6" i="32"/>
  <c r="K8" i="32"/>
  <c r="G10" i="32"/>
  <c r="C11" i="32"/>
  <c r="K11" i="32"/>
  <c r="Q10" i="31"/>
  <c r="G5" i="31"/>
  <c r="E9" i="31"/>
  <c r="I9" i="31"/>
  <c r="Q9" i="31"/>
  <c r="I13" i="31"/>
  <c r="Q6" i="31"/>
  <c r="Q14" i="31"/>
  <c r="K9" i="31"/>
  <c r="E10" i="31"/>
  <c r="C13" i="31"/>
  <c r="K13" i="31"/>
  <c r="Q13" i="31"/>
  <c r="C15" i="31"/>
  <c r="E16" i="31"/>
  <c r="I5" i="31"/>
  <c r="E6" i="31"/>
  <c r="C9" i="31"/>
  <c r="M9" i="31"/>
  <c r="E13" i="31"/>
  <c r="M13" i="31"/>
  <c r="E14" i="31"/>
  <c r="G15" i="31"/>
  <c r="I16" i="31"/>
  <c r="K5" i="31"/>
  <c r="G13" i="31"/>
  <c r="I14" i="31"/>
  <c r="O15" i="31"/>
  <c r="M16" i="31"/>
  <c r="C7" i="31"/>
  <c r="C11" i="31"/>
  <c r="C5" i="31"/>
  <c r="O5" i="31"/>
  <c r="I6" i="31"/>
  <c r="G7" i="31"/>
  <c r="Q7" i="31"/>
  <c r="G9" i="31"/>
  <c r="I10" i="31"/>
  <c r="G11" i="31"/>
  <c r="Q11" i="31"/>
  <c r="M6" i="31"/>
  <c r="I7" i="31"/>
  <c r="M10" i="31"/>
  <c r="I11" i="31"/>
  <c r="M14" i="31"/>
  <c r="I15" i="31"/>
  <c r="Q15" i="31"/>
  <c r="K7" i="31"/>
  <c r="K11" i="31"/>
  <c r="K15" i="31"/>
  <c r="I12" i="31"/>
  <c r="G6" i="31"/>
  <c r="O6" i="31"/>
  <c r="E7" i="31"/>
  <c r="M7" i="31"/>
  <c r="C8" i="31"/>
  <c r="K8" i="31"/>
  <c r="Q8" i="31"/>
  <c r="G10" i="31"/>
  <c r="O10" i="31"/>
  <c r="E11" i="31"/>
  <c r="M11" i="31"/>
  <c r="C12" i="31"/>
  <c r="K12" i="31"/>
  <c r="Q12" i="31"/>
  <c r="G14" i="31"/>
  <c r="O14" i="31"/>
  <c r="E15" i="31"/>
  <c r="G16" i="31"/>
  <c r="O16" i="31"/>
  <c r="E8" i="31"/>
  <c r="M8" i="31"/>
  <c r="E12" i="31"/>
  <c r="M12" i="31"/>
  <c r="I8" i="31"/>
  <c r="E5" i="31"/>
  <c r="C6" i="31"/>
  <c r="K6" i="31"/>
  <c r="G8" i="31"/>
  <c r="C10" i="31"/>
  <c r="K10" i="31"/>
  <c r="G12" i="31"/>
  <c r="C14" i="31"/>
  <c r="K14" i="31"/>
  <c r="C16" i="31"/>
  <c r="K16" i="31"/>
  <c r="K16" i="29"/>
  <c r="E14" i="29"/>
  <c r="I18" i="29"/>
  <c r="C11" i="29"/>
  <c r="C12" i="29"/>
  <c r="G11" i="29"/>
  <c r="K7" i="29"/>
  <c r="M14" i="29"/>
  <c r="C16" i="29"/>
  <c r="G12" i="29"/>
  <c r="K8" i="29"/>
  <c r="O12" i="29"/>
  <c r="C8" i="29"/>
  <c r="I10" i="29"/>
  <c r="K15" i="29"/>
  <c r="O16" i="29"/>
  <c r="E5" i="29"/>
  <c r="M5" i="29"/>
  <c r="E9" i="29"/>
  <c r="E17" i="29"/>
  <c r="E22" i="29"/>
  <c r="G22" i="29"/>
  <c r="I13" i="29"/>
  <c r="I21" i="29"/>
  <c r="M9" i="29"/>
  <c r="M17" i="29"/>
  <c r="M22" i="29"/>
  <c r="E10" i="29"/>
  <c r="E18" i="29"/>
  <c r="G7" i="29"/>
  <c r="G15" i="29"/>
  <c r="I5" i="29"/>
  <c r="I14" i="29"/>
  <c r="K11" i="29"/>
  <c r="M10" i="29"/>
  <c r="M18" i="29"/>
  <c r="O7" i="29"/>
  <c r="C7" i="29"/>
  <c r="C15" i="29"/>
  <c r="C22" i="29"/>
  <c r="E13" i="29"/>
  <c r="E21" i="29"/>
  <c r="G8" i="29"/>
  <c r="G16" i="29"/>
  <c r="I9" i="29"/>
  <c r="I17" i="29"/>
  <c r="I22" i="29"/>
  <c r="K12" i="29"/>
  <c r="K22" i="29"/>
  <c r="M13" i="29"/>
  <c r="M21" i="29"/>
  <c r="O8" i="29"/>
  <c r="C19" i="29"/>
  <c r="G19" i="29"/>
  <c r="K19" i="29"/>
  <c r="O11" i="29"/>
  <c r="O15" i="29"/>
  <c r="O19" i="29"/>
  <c r="C20" i="29"/>
  <c r="E6" i="29"/>
  <c r="G20" i="29"/>
  <c r="I6" i="29"/>
  <c r="K20" i="29"/>
  <c r="M6" i="29"/>
  <c r="O20" i="29"/>
  <c r="C5" i="29"/>
  <c r="C9" i="29"/>
  <c r="C13" i="29"/>
  <c r="C17" i="29"/>
  <c r="C21" i="29"/>
  <c r="E7" i="29"/>
  <c r="E11" i="29"/>
  <c r="E15" i="29"/>
  <c r="E19" i="29"/>
  <c r="G5" i="29"/>
  <c r="G9" i="29"/>
  <c r="G13" i="29"/>
  <c r="G17" i="29"/>
  <c r="G21" i="29"/>
  <c r="I7" i="29"/>
  <c r="I11" i="29"/>
  <c r="I15" i="29"/>
  <c r="I19" i="29"/>
  <c r="K5" i="29"/>
  <c r="K9" i="29"/>
  <c r="K13" i="29"/>
  <c r="K17" i="29"/>
  <c r="K21" i="29"/>
  <c r="C6" i="29"/>
  <c r="C10" i="29"/>
  <c r="C14" i="29"/>
  <c r="C18" i="29"/>
  <c r="E8" i="29"/>
  <c r="E12" i="29"/>
  <c r="E16" i="29"/>
  <c r="E20" i="29"/>
  <c r="G6" i="29"/>
  <c r="G10" i="29"/>
  <c r="G14" i="29"/>
  <c r="G18" i="29"/>
  <c r="I8" i="29"/>
  <c r="I12" i="29"/>
  <c r="I16" i="29"/>
  <c r="I20" i="29"/>
  <c r="K6" i="29"/>
  <c r="K10" i="29"/>
  <c r="K14" i="29"/>
  <c r="K18" i="29"/>
  <c r="M20" i="12"/>
  <c r="C7" i="10"/>
  <c r="J11" i="10"/>
  <c r="C15" i="10"/>
  <c r="O31" i="10"/>
  <c r="P15" i="10"/>
  <c r="G7" i="10"/>
  <c r="K15" i="10"/>
  <c r="N7" i="10"/>
  <c r="N11" i="10"/>
  <c r="N13" i="10"/>
  <c r="N15" i="10"/>
  <c r="N19" i="10"/>
  <c r="N23" i="10"/>
  <c r="N30" i="10"/>
  <c r="N31" i="10"/>
  <c r="O23" i="10"/>
  <c r="I7" i="10"/>
  <c r="O11" i="10"/>
  <c r="O19" i="10"/>
  <c r="O30" i="10"/>
  <c r="N9" i="12"/>
  <c r="N25" i="12"/>
  <c r="O33" i="12"/>
  <c r="D5" i="12"/>
  <c r="N5" i="12"/>
  <c r="F9" i="12"/>
  <c r="H5" i="12"/>
  <c r="O5" i="12"/>
  <c r="N27" i="12"/>
  <c r="O27" i="12"/>
  <c r="J17" i="12"/>
  <c r="F17" i="12"/>
  <c r="N33" i="12"/>
  <c r="P16" i="12"/>
  <c r="J16" i="12"/>
  <c r="F16" i="12"/>
  <c r="B16" i="12"/>
  <c r="M16" i="12"/>
  <c r="I16" i="12"/>
  <c r="E16" i="12"/>
  <c r="L16" i="12"/>
  <c r="H16" i="12"/>
  <c r="D16" i="12"/>
  <c r="P24" i="12"/>
  <c r="J24" i="12"/>
  <c r="F24" i="12"/>
  <c r="B24" i="12"/>
  <c r="L24" i="12"/>
  <c r="H24" i="12"/>
  <c r="D24" i="12"/>
  <c r="G24" i="12"/>
  <c r="M24" i="12"/>
  <c r="E24" i="12"/>
  <c r="K24" i="12"/>
  <c r="C24" i="12"/>
  <c r="P32" i="12"/>
  <c r="J32" i="12"/>
  <c r="F32" i="12"/>
  <c r="B32" i="12"/>
  <c r="L32" i="12"/>
  <c r="H32" i="12"/>
  <c r="D32" i="12"/>
  <c r="G32" i="12"/>
  <c r="M32" i="12"/>
  <c r="E32" i="12"/>
  <c r="K32" i="12"/>
  <c r="C32" i="12"/>
  <c r="I8" i="12"/>
  <c r="M21" i="12"/>
  <c r="I21" i="12"/>
  <c r="E21" i="12"/>
  <c r="K21" i="12"/>
  <c r="G21" i="12"/>
  <c r="C21" i="12"/>
  <c r="P21" i="12"/>
  <c r="F21" i="12"/>
  <c r="L21" i="12"/>
  <c r="D21" i="12"/>
  <c r="J21" i="12"/>
  <c r="B21" i="12"/>
  <c r="M25" i="12"/>
  <c r="I25" i="12"/>
  <c r="E25" i="12"/>
  <c r="K25" i="12"/>
  <c r="G25" i="12"/>
  <c r="C25" i="12"/>
  <c r="J25" i="12"/>
  <c r="B25" i="12"/>
  <c r="H25" i="12"/>
  <c r="P25" i="12"/>
  <c r="F25" i="12"/>
  <c r="M27" i="12"/>
  <c r="I27" i="12"/>
  <c r="E27" i="12"/>
  <c r="K27" i="12"/>
  <c r="G27" i="12"/>
  <c r="C27" i="12"/>
  <c r="P27" i="12"/>
  <c r="F27" i="12"/>
  <c r="L27" i="12"/>
  <c r="D27" i="12"/>
  <c r="J27" i="12"/>
  <c r="B27" i="12"/>
  <c r="M33" i="12"/>
  <c r="I33" i="12"/>
  <c r="E33" i="12"/>
  <c r="K33" i="12"/>
  <c r="G33" i="12"/>
  <c r="C33" i="12"/>
  <c r="J33" i="12"/>
  <c r="B33" i="12"/>
  <c r="H33" i="12"/>
  <c r="F33" i="12"/>
  <c r="E5" i="12"/>
  <c r="I5" i="12"/>
  <c r="M5" i="12"/>
  <c r="E6" i="12"/>
  <c r="J6" i="12"/>
  <c r="E7" i="12"/>
  <c r="J7" i="12"/>
  <c r="E8" i="12"/>
  <c r="K8" i="12"/>
  <c r="H9" i="12"/>
  <c r="C10" i="12"/>
  <c r="H11" i="12"/>
  <c r="C12" i="12"/>
  <c r="D15" i="12"/>
  <c r="B19" i="12"/>
  <c r="D25" i="12"/>
  <c r="E26" i="12"/>
  <c r="F31" i="12"/>
  <c r="P8" i="12"/>
  <c r="J8" i="12"/>
  <c r="F8" i="12"/>
  <c r="B8" i="12"/>
  <c r="O32" i="12"/>
  <c r="M9" i="12"/>
  <c r="I9" i="12"/>
  <c r="E9" i="12"/>
  <c r="K9" i="12"/>
  <c r="G9" i="12"/>
  <c r="C9" i="12"/>
  <c r="M17" i="12"/>
  <c r="I17" i="12"/>
  <c r="E17" i="12"/>
  <c r="L17" i="12"/>
  <c r="H17" i="12"/>
  <c r="D17" i="12"/>
  <c r="K17" i="12"/>
  <c r="G17" i="12"/>
  <c r="C17" i="12"/>
  <c r="N13" i="12"/>
  <c r="N17" i="12"/>
  <c r="N21" i="12"/>
  <c r="L6" i="12"/>
  <c r="H6" i="12"/>
  <c r="D6" i="12"/>
  <c r="L10" i="12"/>
  <c r="H10" i="12"/>
  <c r="D10" i="12"/>
  <c r="K10" i="12"/>
  <c r="P10" i="12"/>
  <c r="J10" i="12"/>
  <c r="F10" i="12"/>
  <c r="B10" i="12"/>
  <c r="L14" i="12"/>
  <c r="H14" i="12"/>
  <c r="D14" i="12"/>
  <c r="K14" i="12"/>
  <c r="G14" i="12"/>
  <c r="C14" i="12"/>
  <c r="P14" i="12"/>
  <c r="J14" i="12"/>
  <c r="F14" i="12"/>
  <c r="B14" i="12"/>
  <c r="P18" i="12"/>
  <c r="L18" i="12"/>
  <c r="H18" i="12"/>
  <c r="D18" i="12"/>
  <c r="K18" i="12"/>
  <c r="G18" i="12"/>
  <c r="C18" i="12"/>
  <c r="J18" i="12"/>
  <c r="F18" i="12"/>
  <c r="B18" i="12"/>
  <c r="L22" i="12"/>
  <c r="H22" i="12"/>
  <c r="D22" i="12"/>
  <c r="P22" i="12"/>
  <c r="J22" i="12"/>
  <c r="F22" i="12"/>
  <c r="B22" i="12"/>
  <c r="I22" i="12"/>
  <c r="G22" i="12"/>
  <c r="M22" i="12"/>
  <c r="E22" i="12"/>
  <c r="L29" i="12"/>
  <c r="H29" i="12"/>
  <c r="D29" i="12"/>
  <c r="P29" i="12"/>
  <c r="J29" i="12"/>
  <c r="F29" i="12"/>
  <c r="B29" i="12"/>
  <c r="M29" i="12"/>
  <c r="E29" i="12"/>
  <c r="K29" i="12"/>
  <c r="C29" i="12"/>
  <c r="I29" i="12"/>
  <c r="L28" i="12"/>
  <c r="H28" i="12"/>
  <c r="D28" i="12"/>
  <c r="P28" i="12"/>
  <c r="J28" i="12"/>
  <c r="F28" i="12"/>
  <c r="B28" i="12"/>
  <c r="I28" i="12"/>
  <c r="G28" i="12"/>
  <c r="M28" i="12"/>
  <c r="E28" i="12"/>
  <c r="L34" i="12"/>
  <c r="H34" i="12"/>
  <c r="D34" i="12"/>
  <c r="K34" i="12"/>
  <c r="G34" i="12"/>
  <c r="C34" i="12"/>
  <c r="P34" i="12"/>
  <c r="J34" i="12"/>
  <c r="F34" i="12"/>
  <c r="B34" i="12"/>
  <c r="M34" i="12"/>
  <c r="I34" i="12"/>
  <c r="E34" i="12"/>
  <c r="B5" i="12"/>
  <c r="F5" i="12"/>
  <c r="J5" i="12"/>
  <c r="P5" i="12"/>
  <c r="F6" i="12"/>
  <c r="K6" i="12"/>
  <c r="P6" i="12"/>
  <c r="F7" i="12"/>
  <c r="L7" i="12"/>
  <c r="G8" i="12"/>
  <c r="L8" i="12"/>
  <c r="B9" i="12"/>
  <c r="J9" i="12"/>
  <c r="E10" i="12"/>
  <c r="B13" i="12"/>
  <c r="M14" i="12"/>
  <c r="C16" i="12"/>
  <c r="I18" i="12"/>
  <c r="K22" i="12"/>
  <c r="L25" i="12"/>
  <c r="C28" i="12"/>
  <c r="D33" i="12"/>
  <c r="P12" i="12"/>
  <c r="J12" i="12"/>
  <c r="F12" i="12"/>
  <c r="B12" i="12"/>
  <c r="M12" i="12"/>
  <c r="I12" i="12"/>
  <c r="E12" i="12"/>
  <c r="L12" i="12"/>
  <c r="H12" i="12"/>
  <c r="D12" i="12"/>
  <c r="P20" i="12"/>
  <c r="J20" i="12"/>
  <c r="F20" i="12"/>
  <c r="B20" i="12"/>
  <c r="L20" i="12"/>
  <c r="H20" i="12"/>
  <c r="D20" i="12"/>
  <c r="K20" i="12"/>
  <c r="C20" i="12"/>
  <c r="I20" i="12"/>
  <c r="G20" i="12"/>
  <c r="P26" i="12"/>
  <c r="J26" i="12"/>
  <c r="F26" i="12"/>
  <c r="B26" i="12"/>
  <c r="L26" i="12"/>
  <c r="H26" i="12"/>
  <c r="D26" i="12"/>
  <c r="K26" i="12"/>
  <c r="C26" i="12"/>
  <c r="I26" i="12"/>
  <c r="G26" i="12"/>
  <c r="D8" i="12"/>
  <c r="K16" i="12"/>
  <c r="E20" i="12"/>
  <c r="I32" i="12"/>
  <c r="O12" i="12"/>
  <c r="O16" i="12"/>
  <c r="O24" i="12"/>
  <c r="M13" i="12"/>
  <c r="I13" i="12"/>
  <c r="E13" i="12"/>
  <c r="L13" i="12"/>
  <c r="H13" i="12"/>
  <c r="D13" i="12"/>
  <c r="K13" i="12"/>
  <c r="G13" i="12"/>
  <c r="C13" i="12"/>
  <c r="O9" i="12"/>
  <c r="O13" i="12"/>
  <c r="O17" i="12"/>
  <c r="O21" i="12"/>
  <c r="K7" i="12"/>
  <c r="G7" i="12"/>
  <c r="C7" i="12"/>
  <c r="K11" i="12"/>
  <c r="G11" i="12"/>
  <c r="C11" i="12"/>
  <c r="P11" i="12"/>
  <c r="J11" i="12"/>
  <c r="F11" i="12"/>
  <c r="B11" i="12"/>
  <c r="M11" i="12"/>
  <c r="I11" i="12"/>
  <c r="E11" i="12"/>
  <c r="K15" i="12"/>
  <c r="G15" i="12"/>
  <c r="C15" i="12"/>
  <c r="P15" i="12"/>
  <c r="J15" i="12"/>
  <c r="F15" i="12"/>
  <c r="B15" i="12"/>
  <c r="M15" i="12"/>
  <c r="I15" i="12"/>
  <c r="E15" i="12"/>
  <c r="K19" i="12"/>
  <c r="G19" i="12"/>
  <c r="C19" i="12"/>
  <c r="M19" i="12"/>
  <c r="I19" i="12"/>
  <c r="E19" i="12"/>
  <c r="H19" i="12"/>
  <c r="P19" i="12"/>
  <c r="F19" i="12"/>
  <c r="L19" i="12"/>
  <c r="D19" i="12"/>
  <c r="K23" i="12"/>
  <c r="G23" i="12"/>
  <c r="C23" i="12"/>
  <c r="M23" i="12"/>
  <c r="I23" i="12"/>
  <c r="E23" i="12"/>
  <c r="L23" i="12"/>
  <c r="D23" i="12"/>
  <c r="J23" i="12"/>
  <c r="B23" i="12"/>
  <c r="H23" i="12"/>
  <c r="K30" i="12"/>
  <c r="G30" i="12"/>
  <c r="C30" i="12"/>
  <c r="M30" i="12"/>
  <c r="I30" i="12"/>
  <c r="E30" i="12"/>
  <c r="H30" i="12"/>
  <c r="P30" i="12"/>
  <c r="F30" i="12"/>
  <c r="L30" i="12"/>
  <c r="D30" i="12"/>
  <c r="K31" i="12"/>
  <c r="G31" i="12"/>
  <c r="C31" i="12"/>
  <c r="M31" i="12"/>
  <c r="I31" i="12"/>
  <c r="E31" i="12"/>
  <c r="L31" i="12"/>
  <c r="D31" i="12"/>
  <c r="J31" i="12"/>
  <c r="B31" i="12"/>
  <c r="H31" i="12"/>
  <c r="C5" i="12"/>
  <c r="G5" i="12"/>
  <c r="K5" i="12"/>
  <c r="B6" i="12"/>
  <c r="G6" i="12"/>
  <c r="M6" i="12"/>
  <c r="B7" i="12"/>
  <c r="H7" i="12"/>
  <c r="M7" i="12"/>
  <c r="C8" i="12"/>
  <c r="H8" i="12"/>
  <c r="M8" i="12"/>
  <c r="D9" i="12"/>
  <c r="L9" i="12"/>
  <c r="G10" i="12"/>
  <c r="K12" i="12"/>
  <c r="F13" i="12"/>
  <c r="P13" i="12"/>
  <c r="L15" i="12"/>
  <c r="G16" i="12"/>
  <c r="B17" i="12"/>
  <c r="M18" i="12"/>
  <c r="H21" i="12"/>
  <c r="I24" i="12"/>
  <c r="J30" i="12"/>
  <c r="K28" i="12"/>
  <c r="P31" i="12"/>
  <c r="L33" i="12"/>
  <c r="B7" i="10"/>
  <c r="O9" i="10"/>
  <c r="O5" i="10"/>
  <c r="P9" i="10"/>
  <c r="C5" i="10"/>
  <c r="I9" i="10"/>
  <c r="E13" i="10"/>
  <c r="M5" i="10"/>
  <c r="O33" i="10"/>
  <c r="G5" i="10"/>
  <c r="K13" i="10"/>
  <c r="E17" i="10"/>
  <c r="M21" i="10"/>
  <c r="H5" i="10"/>
  <c r="O13" i="10"/>
  <c r="M17" i="10"/>
  <c r="B25" i="10"/>
  <c r="N5" i="10"/>
  <c r="N21" i="10"/>
  <c r="O21" i="10"/>
  <c r="E9" i="10"/>
  <c r="L13" i="10"/>
  <c r="H17" i="10"/>
  <c r="O27" i="10"/>
  <c r="N17" i="10"/>
  <c r="P13" i="10"/>
  <c r="G9" i="10"/>
  <c r="L9" i="10"/>
  <c r="C13" i="10"/>
  <c r="H13" i="10"/>
  <c r="M13" i="10"/>
  <c r="I17" i="10"/>
  <c r="E21" i="10"/>
  <c r="P21" i="10"/>
  <c r="J25" i="10"/>
  <c r="F27" i="10"/>
  <c r="P27" i="10"/>
  <c r="I33" i="10"/>
  <c r="N27" i="10"/>
  <c r="K9" i="10"/>
  <c r="G13" i="10"/>
  <c r="I25" i="10"/>
  <c r="E27" i="10"/>
  <c r="B33" i="10"/>
  <c r="N9" i="10"/>
  <c r="O17" i="10"/>
  <c r="N25" i="10"/>
  <c r="N33" i="10"/>
  <c r="C9" i="10"/>
  <c r="H9" i="10"/>
  <c r="M9" i="10"/>
  <c r="D13" i="10"/>
  <c r="I13" i="10"/>
  <c r="D17" i="10"/>
  <c r="F16" i="10"/>
  <c r="C20" i="10"/>
  <c r="K8" i="10"/>
  <c r="G8" i="10"/>
  <c r="C8" i="10"/>
  <c r="L12" i="10"/>
  <c r="H12" i="10"/>
  <c r="D12" i="10"/>
  <c r="K12" i="10"/>
  <c r="G12" i="10"/>
  <c r="C12" i="10"/>
  <c r="L16" i="10"/>
  <c r="H16" i="10"/>
  <c r="D16" i="10"/>
  <c r="K16" i="10"/>
  <c r="G16" i="10"/>
  <c r="C16" i="10"/>
  <c r="M20" i="10"/>
  <c r="I20" i="10"/>
  <c r="E20" i="10"/>
  <c r="L20" i="10"/>
  <c r="H20" i="10"/>
  <c r="D20" i="10"/>
  <c r="G20" i="10"/>
  <c r="P20" i="10"/>
  <c r="F20" i="10"/>
  <c r="M24" i="10"/>
  <c r="I24" i="10"/>
  <c r="E24" i="10"/>
  <c r="L24" i="10"/>
  <c r="H24" i="10"/>
  <c r="D24" i="10"/>
  <c r="K24" i="10"/>
  <c r="C24" i="10"/>
  <c r="J24" i="10"/>
  <c r="B24" i="10"/>
  <c r="M26" i="10"/>
  <c r="I26" i="10"/>
  <c r="E26" i="10"/>
  <c r="L26" i="10"/>
  <c r="H26" i="10"/>
  <c r="D26" i="10"/>
  <c r="G26" i="10"/>
  <c r="P26" i="10"/>
  <c r="F26" i="10"/>
  <c r="K26" i="10"/>
  <c r="C26" i="10"/>
  <c r="M32" i="10"/>
  <c r="I32" i="10"/>
  <c r="E32" i="10"/>
  <c r="L32" i="10"/>
  <c r="H32" i="10"/>
  <c r="D32" i="10"/>
  <c r="K32" i="10"/>
  <c r="C32" i="10"/>
  <c r="J32" i="10"/>
  <c r="B32" i="10"/>
  <c r="G32" i="10"/>
  <c r="B8" i="10"/>
  <c r="H8" i="10"/>
  <c r="M8" i="10"/>
  <c r="B12" i="10"/>
  <c r="J12" i="10"/>
  <c r="E16" i="10"/>
  <c r="M16" i="10"/>
  <c r="B20" i="10"/>
  <c r="I8" i="10"/>
  <c r="N8" i="10"/>
  <c r="E12" i="10"/>
  <c r="M12" i="10"/>
  <c r="P5" i="10"/>
  <c r="J5" i="10"/>
  <c r="F5" i="10"/>
  <c r="B5" i="10"/>
  <c r="M6" i="10"/>
  <c r="I6" i="10"/>
  <c r="E6" i="10"/>
  <c r="P10" i="10"/>
  <c r="J10" i="10"/>
  <c r="F10" i="10"/>
  <c r="B10" i="10"/>
  <c r="M10" i="10"/>
  <c r="I10" i="10"/>
  <c r="E10" i="10"/>
  <c r="P14" i="10"/>
  <c r="J14" i="10"/>
  <c r="F14" i="10"/>
  <c r="B14" i="10"/>
  <c r="M14" i="10"/>
  <c r="I14" i="10"/>
  <c r="E14" i="10"/>
  <c r="J18" i="10"/>
  <c r="F18" i="10"/>
  <c r="B18" i="10"/>
  <c r="P18" i="10"/>
  <c r="M18" i="10"/>
  <c r="I18" i="10"/>
  <c r="E18" i="10"/>
  <c r="K22" i="10"/>
  <c r="G22" i="10"/>
  <c r="C22" i="10"/>
  <c r="P22" i="10"/>
  <c r="J22" i="10"/>
  <c r="F22" i="10"/>
  <c r="B22" i="10"/>
  <c r="M22" i="10"/>
  <c r="E22" i="10"/>
  <c r="L22" i="10"/>
  <c r="D22" i="10"/>
  <c r="K29" i="10"/>
  <c r="G29" i="10"/>
  <c r="C29" i="10"/>
  <c r="P29" i="10"/>
  <c r="J29" i="10"/>
  <c r="F29" i="10"/>
  <c r="B29" i="10"/>
  <c r="I29" i="10"/>
  <c r="H29" i="10"/>
  <c r="K28" i="10"/>
  <c r="G28" i="10"/>
  <c r="C28" i="10"/>
  <c r="P28" i="10"/>
  <c r="J28" i="10"/>
  <c r="F28" i="10"/>
  <c r="B28" i="10"/>
  <c r="M28" i="10"/>
  <c r="E28" i="10"/>
  <c r="L28" i="10"/>
  <c r="D28" i="10"/>
  <c r="I28" i="10"/>
  <c r="K34" i="10"/>
  <c r="G34" i="10"/>
  <c r="C34" i="10"/>
  <c r="P34" i="10"/>
  <c r="J34" i="10"/>
  <c r="F34" i="10"/>
  <c r="B34" i="10"/>
  <c r="I34" i="10"/>
  <c r="H34" i="10"/>
  <c r="M34" i="10"/>
  <c r="E34" i="10"/>
  <c r="D5" i="10"/>
  <c r="I5" i="10"/>
  <c r="D6" i="10"/>
  <c r="J6" i="10"/>
  <c r="E7" i="10"/>
  <c r="J7" i="10"/>
  <c r="E8" i="10"/>
  <c r="J8" i="10"/>
  <c r="H10" i="10"/>
  <c r="C11" i="10"/>
  <c r="K11" i="10"/>
  <c r="F12" i="10"/>
  <c r="P12" i="10"/>
  <c r="C14" i="10"/>
  <c r="K14" i="10"/>
  <c r="F15" i="10"/>
  <c r="I16" i="10"/>
  <c r="G18" i="10"/>
  <c r="D19" i="10"/>
  <c r="J20" i="10"/>
  <c r="F24" i="10"/>
  <c r="P24" i="10"/>
  <c r="L29" i="10"/>
  <c r="J26" i="10"/>
  <c r="H28" i="10"/>
  <c r="D8" i="10"/>
  <c r="N12" i="10"/>
  <c r="N16" i="10"/>
  <c r="N20" i="10"/>
  <c r="N24" i="10"/>
  <c r="N26" i="10"/>
  <c r="N32" i="10"/>
  <c r="L7" i="10"/>
  <c r="H7" i="10"/>
  <c r="D7" i="10"/>
  <c r="M11" i="10"/>
  <c r="I11" i="10"/>
  <c r="E11" i="10"/>
  <c r="L11" i="10"/>
  <c r="H11" i="10"/>
  <c r="D11" i="10"/>
  <c r="M15" i="10"/>
  <c r="I15" i="10"/>
  <c r="E15" i="10"/>
  <c r="L15" i="10"/>
  <c r="H15" i="10"/>
  <c r="D15" i="10"/>
  <c r="P19" i="10"/>
  <c r="J19" i="10"/>
  <c r="F19" i="10"/>
  <c r="B19" i="10"/>
  <c r="M19" i="10"/>
  <c r="H19" i="10"/>
  <c r="C19" i="10"/>
  <c r="L19" i="10"/>
  <c r="G19" i="10"/>
  <c r="P23" i="10"/>
  <c r="J23" i="10"/>
  <c r="F23" i="10"/>
  <c r="B23" i="10"/>
  <c r="M23" i="10"/>
  <c r="I23" i="10"/>
  <c r="E23" i="10"/>
  <c r="H23" i="10"/>
  <c r="G23" i="10"/>
  <c r="P30" i="10"/>
  <c r="J30" i="10"/>
  <c r="F30" i="10"/>
  <c r="B30" i="10"/>
  <c r="M30" i="10"/>
  <c r="I30" i="10"/>
  <c r="E30" i="10"/>
  <c r="L30" i="10"/>
  <c r="D30" i="10"/>
  <c r="K30" i="10"/>
  <c r="C30" i="10"/>
  <c r="P31" i="10"/>
  <c r="J31" i="10"/>
  <c r="F31" i="10"/>
  <c r="B31" i="10"/>
  <c r="M31" i="10"/>
  <c r="I31" i="10"/>
  <c r="E31" i="10"/>
  <c r="H31" i="10"/>
  <c r="G31" i="10"/>
  <c r="L31" i="10"/>
  <c r="D31" i="10"/>
  <c r="E5" i="10"/>
  <c r="K5" i="10"/>
  <c r="F6" i="10"/>
  <c r="K6" i="10"/>
  <c r="P6" i="10"/>
  <c r="F7" i="10"/>
  <c r="K7" i="10"/>
  <c r="P7" i="10"/>
  <c r="F8" i="10"/>
  <c r="L8" i="10"/>
  <c r="P8" i="10"/>
  <c r="C10" i="10"/>
  <c r="K10" i="10"/>
  <c r="F11" i="10"/>
  <c r="P11" i="10"/>
  <c r="I12" i="10"/>
  <c r="D14" i="10"/>
  <c r="L14" i="10"/>
  <c r="G15" i="10"/>
  <c r="B16" i="10"/>
  <c r="J16" i="10"/>
  <c r="H18" i="10"/>
  <c r="E19" i="10"/>
  <c r="K20" i="10"/>
  <c r="L23" i="10"/>
  <c r="G24" i="10"/>
  <c r="M29" i="10"/>
  <c r="H30" i="10"/>
  <c r="F32" i="10"/>
  <c r="D34" i="10"/>
  <c r="L21" i="10"/>
  <c r="H21" i="10"/>
  <c r="D21" i="10"/>
  <c r="K21" i="10"/>
  <c r="G21" i="10"/>
  <c r="C21" i="10"/>
  <c r="L25" i="10"/>
  <c r="H25" i="10"/>
  <c r="D25" i="10"/>
  <c r="K25" i="10"/>
  <c r="G25" i="10"/>
  <c r="C25" i="10"/>
  <c r="L27" i="10"/>
  <c r="H27" i="10"/>
  <c r="D27" i="10"/>
  <c r="K27" i="10"/>
  <c r="G27" i="10"/>
  <c r="C27" i="10"/>
  <c r="L33" i="10"/>
  <c r="H33" i="10"/>
  <c r="D33" i="10"/>
  <c r="K33" i="10"/>
  <c r="G33" i="10"/>
  <c r="C33" i="10"/>
  <c r="B9" i="10"/>
  <c r="F9" i="10"/>
  <c r="J9" i="10"/>
  <c r="B13" i="10"/>
  <c r="F13" i="10"/>
  <c r="J13" i="10"/>
  <c r="B17" i="10"/>
  <c r="F17" i="10"/>
  <c r="J17" i="10"/>
  <c r="P17" i="10"/>
  <c r="I21" i="10"/>
  <c r="E25" i="10"/>
  <c r="M25" i="10"/>
  <c r="I27" i="10"/>
  <c r="E33" i="10"/>
  <c r="M33" i="10"/>
  <c r="C17" i="10"/>
  <c r="G17" i="10"/>
  <c r="K17" i="10"/>
  <c r="B21" i="10"/>
  <c r="J21" i="10"/>
  <c r="F25" i="10"/>
  <c r="P25" i="10"/>
  <c r="B27" i="10"/>
  <c r="J27" i="10"/>
  <c r="F33" i="10"/>
  <c r="P33" i="10"/>
  <c r="G8" i="8"/>
  <c r="P17" i="8"/>
  <c r="G24" i="8"/>
  <c r="E6" i="8"/>
  <c r="N6" i="8"/>
  <c r="N10" i="8"/>
  <c r="N14" i="8"/>
  <c r="N18" i="8"/>
  <c r="N22" i="8"/>
  <c r="N29" i="8"/>
  <c r="N28" i="8"/>
  <c r="N34" i="8"/>
  <c r="I6" i="8"/>
  <c r="M10" i="8"/>
  <c r="I10" i="8"/>
  <c r="O6" i="8"/>
  <c r="O10" i="8"/>
  <c r="O14" i="8"/>
  <c r="O18" i="8"/>
  <c r="O22" i="8"/>
  <c r="O29" i="8"/>
  <c r="O28" i="8"/>
  <c r="O34" i="8"/>
  <c r="M6" i="8"/>
  <c r="D5" i="8"/>
  <c r="L27" i="8"/>
  <c r="H5" i="8"/>
  <c r="K8" i="8"/>
  <c r="L9" i="8"/>
  <c r="L13" i="8"/>
  <c r="C20" i="8"/>
  <c r="N5" i="8"/>
  <c r="N9" i="8"/>
  <c r="N13" i="8"/>
  <c r="N17" i="8"/>
  <c r="N21" i="8"/>
  <c r="N25" i="8"/>
  <c r="N27" i="8"/>
  <c r="N33" i="8"/>
  <c r="L5" i="8"/>
  <c r="P9" i="8"/>
  <c r="C12" i="8"/>
  <c r="D21" i="8"/>
  <c r="H9" i="8"/>
  <c r="H25" i="8"/>
  <c r="O5" i="8"/>
  <c r="N8" i="8"/>
  <c r="O9" i="8"/>
  <c r="O13" i="8"/>
  <c r="N16" i="8"/>
  <c r="O17" i="8"/>
  <c r="N20" i="8"/>
  <c r="O21" i="8"/>
  <c r="N24" i="8"/>
  <c r="O25" i="8"/>
  <c r="N26" i="8"/>
  <c r="O27" i="8"/>
  <c r="N32" i="8"/>
  <c r="O33" i="8"/>
  <c r="P5" i="8"/>
  <c r="C8" i="8"/>
  <c r="D9" i="8"/>
  <c r="E10" i="8"/>
  <c r="G12" i="8"/>
  <c r="K26" i="8"/>
  <c r="P33" i="8"/>
  <c r="M15" i="8"/>
  <c r="I15" i="8"/>
  <c r="E15" i="8"/>
  <c r="P15" i="8"/>
  <c r="L15" i="8"/>
  <c r="H15" i="8"/>
  <c r="D15" i="8"/>
  <c r="K15" i="8"/>
  <c r="G15" i="8"/>
  <c r="C15" i="8"/>
  <c r="F7" i="8"/>
  <c r="B11" i="8"/>
  <c r="J11" i="8"/>
  <c r="B19" i="8"/>
  <c r="F23" i="8"/>
  <c r="J30" i="8"/>
  <c r="N12" i="8"/>
  <c r="P14" i="8"/>
  <c r="L14" i="8"/>
  <c r="H14" i="8"/>
  <c r="D14" i="8"/>
  <c r="K14" i="8"/>
  <c r="G14" i="8"/>
  <c r="C14" i="8"/>
  <c r="J14" i="8"/>
  <c r="F14" i="8"/>
  <c r="B14" i="8"/>
  <c r="P18" i="8"/>
  <c r="L18" i="8"/>
  <c r="H18" i="8"/>
  <c r="D18" i="8"/>
  <c r="K18" i="8"/>
  <c r="G18" i="8"/>
  <c r="C18" i="8"/>
  <c r="J18" i="8"/>
  <c r="F18" i="8"/>
  <c r="B18" i="8"/>
  <c r="P22" i="8"/>
  <c r="L22" i="8"/>
  <c r="H22" i="8"/>
  <c r="D22" i="8"/>
  <c r="K22" i="8"/>
  <c r="G22" i="8"/>
  <c r="C22" i="8"/>
  <c r="J22" i="8"/>
  <c r="F22" i="8"/>
  <c r="B22" i="8"/>
  <c r="P29" i="8"/>
  <c r="L29" i="8"/>
  <c r="H29" i="8"/>
  <c r="D29" i="8"/>
  <c r="K29" i="8"/>
  <c r="G29" i="8"/>
  <c r="C29" i="8"/>
  <c r="J29" i="8"/>
  <c r="F29" i="8"/>
  <c r="B29" i="8"/>
  <c r="P28" i="8"/>
  <c r="L28" i="8"/>
  <c r="H28" i="8"/>
  <c r="D28" i="8"/>
  <c r="K28" i="8"/>
  <c r="G28" i="8"/>
  <c r="C28" i="8"/>
  <c r="J28" i="8"/>
  <c r="F28" i="8"/>
  <c r="B28" i="8"/>
  <c r="P34" i="8"/>
  <c r="L34" i="8"/>
  <c r="H34" i="8"/>
  <c r="D34" i="8"/>
  <c r="K34" i="8"/>
  <c r="G34" i="8"/>
  <c r="C34" i="8"/>
  <c r="J34" i="8"/>
  <c r="F34" i="8"/>
  <c r="B34" i="8"/>
  <c r="E5" i="8"/>
  <c r="I5" i="8"/>
  <c r="M5" i="8"/>
  <c r="B6" i="8"/>
  <c r="F6" i="8"/>
  <c r="J6" i="8"/>
  <c r="C7" i="8"/>
  <c r="G7" i="8"/>
  <c r="K7" i="8"/>
  <c r="D8" i="8"/>
  <c r="H8" i="8"/>
  <c r="L8" i="8"/>
  <c r="P8" i="8"/>
  <c r="E9" i="8"/>
  <c r="I9" i="8"/>
  <c r="M9" i="8"/>
  <c r="B10" i="8"/>
  <c r="F10" i="8"/>
  <c r="J10" i="8"/>
  <c r="C11" i="8"/>
  <c r="G11" i="8"/>
  <c r="K11" i="8"/>
  <c r="D12" i="8"/>
  <c r="H12" i="8"/>
  <c r="P12" i="8"/>
  <c r="B15" i="8"/>
  <c r="C16" i="8"/>
  <c r="E18" i="8"/>
  <c r="G20" i="8"/>
  <c r="I22" i="8"/>
  <c r="M29" i="8"/>
  <c r="B31" i="8"/>
  <c r="C32" i="8"/>
  <c r="E34" i="8"/>
  <c r="M19" i="8"/>
  <c r="I19" i="8"/>
  <c r="E19" i="8"/>
  <c r="P19" i="8"/>
  <c r="L19" i="8"/>
  <c r="H19" i="8"/>
  <c r="D19" i="8"/>
  <c r="K19" i="8"/>
  <c r="G19" i="8"/>
  <c r="C19" i="8"/>
  <c r="M23" i="8"/>
  <c r="I23" i="8"/>
  <c r="E23" i="8"/>
  <c r="P23" i="8"/>
  <c r="L23" i="8"/>
  <c r="H23" i="8"/>
  <c r="D23" i="8"/>
  <c r="K23" i="8"/>
  <c r="G23" i="8"/>
  <c r="C23" i="8"/>
  <c r="B7" i="8"/>
  <c r="J7" i="8"/>
  <c r="F11" i="8"/>
  <c r="N11" i="8"/>
  <c r="N15" i="8"/>
  <c r="K13" i="8"/>
  <c r="G13" i="8"/>
  <c r="C13" i="8"/>
  <c r="J13" i="8"/>
  <c r="F13" i="8"/>
  <c r="B13" i="8"/>
  <c r="M13" i="8"/>
  <c r="I13" i="8"/>
  <c r="E13" i="8"/>
  <c r="K17" i="8"/>
  <c r="G17" i="8"/>
  <c r="C17" i="8"/>
  <c r="J17" i="8"/>
  <c r="F17" i="8"/>
  <c r="B17" i="8"/>
  <c r="M17" i="8"/>
  <c r="I17" i="8"/>
  <c r="E17" i="8"/>
  <c r="K21" i="8"/>
  <c r="G21" i="8"/>
  <c r="C21" i="8"/>
  <c r="J21" i="8"/>
  <c r="F21" i="8"/>
  <c r="B21" i="8"/>
  <c r="M21" i="8"/>
  <c r="I21" i="8"/>
  <c r="E21" i="8"/>
  <c r="K25" i="8"/>
  <c r="G25" i="8"/>
  <c r="C25" i="8"/>
  <c r="J25" i="8"/>
  <c r="F25" i="8"/>
  <c r="B25" i="8"/>
  <c r="M25" i="8"/>
  <c r="I25" i="8"/>
  <c r="E25" i="8"/>
  <c r="K27" i="8"/>
  <c r="G27" i="8"/>
  <c r="C27" i="8"/>
  <c r="J27" i="8"/>
  <c r="F27" i="8"/>
  <c r="B27" i="8"/>
  <c r="M27" i="8"/>
  <c r="I27" i="8"/>
  <c r="E27" i="8"/>
  <c r="K33" i="8"/>
  <c r="G33" i="8"/>
  <c r="C33" i="8"/>
  <c r="J33" i="8"/>
  <c r="F33" i="8"/>
  <c r="B33" i="8"/>
  <c r="M33" i="8"/>
  <c r="I33" i="8"/>
  <c r="E33" i="8"/>
  <c r="B5" i="8"/>
  <c r="F5" i="8"/>
  <c r="J5" i="8"/>
  <c r="C6" i="8"/>
  <c r="G6" i="8"/>
  <c r="K6" i="8"/>
  <c r="D7" i="8"/>
  <c r="H7" i="8"/>
  <c r="L7" i="8"/>
  <c r="P7" i="8"/>
  <c r="E8" i="8"/>
  <c r="I8" i="8"/>
  <c r="M8" i="8"/>
  <c r="B9" i="8"/>
  <c r="F9" i="8"/>
  <c r="J9" i="8"/>
  <c r="C10" i="8"/>
  <c r="G10" i="8"/>
  <c r="K10" i="8"/>
  <c r="D11" i="8"/>
  <c r="H11" i="8"/>
  <c r="L11" i="8"/>
  <c r="P11" i="8"/>
  <c r="E12" i="8"/>
  <c r="D13" i="8"/>
  <c r="E14" i="8"/>
  <c r="F15" i="8"/>
  <c r="H17" i="8"/>
  <c r="I18" i="8"/>
  <c r="J19" i="8"/>
  <c r="L21" i="8"/>
  <c r="M22" i="8"/>
  <c r="P25" i="8"/>
  <c r="D27" i="8"/>
  <c r="E28" i="8"/>
  <c r="H33" i="8"/>
  <c r="I34" i="8"/>
  <c r="M30" i="8"/>
  <c r="I30" i="8"/>
  <c r="E30" i="8"/>
  <c r="P30" i="8"/>
  <c r="L30" i="8"/>
  <c r="H30" i="8"/>
  <c r="D30" i="8"/>
  <c r="K30" i="8"/>
  <c r="G30" i="8"/>
  <c r="C30" i="8"/>
  <c r="M31" i="8"/>
  <c r="I31" i="8"/>
  <c r="E31" i="8"/>
  <c r="P31" i="8"/>
  <c r="L31" i="8"/>
  <c r="H31" i="8"/>
  <c r="D31" i="8"/>
  <c r="K31" i="8"/>
  <c r="G31" i="8"/>
  <c r="C31" i="8"/>
  <c r="N7" i="8"/>
  <c r="N31" i="8"/>
  <c r="J12" i="8"/>
  <c r="M12" i="8"/>
  <c r="I12" i="8"/>
  <c r="O15" i="8"/>
  <c r="J16" i="8"/>
  <c r="F16" i="8"/>
  <c r="B16" i="8"/>
  <c r="M16" i="8"/>
  <c r="I16" i="8"/>
  <c r="E16" i="8"/>
  <c r="P16" i="8"/>
  <c r="L16" i="8"/>
  <c r="H16" i="8"/>
  <c r="D16" i="8"/>
  <c r="O19" i="8"/>
  <c r="J20" i="8"/>
  <c r="F20" i="8"/>
  <c r="B20" i="8"/>
  <c r="M20" i="8"/>
  <c r="I20" i="8"/>
  <c r="E20" i="8"/>
  <c r="P20" i="8"/>
  <c r="L20" i="8"/>
  <c r="H20" i="8"/>
  <c r="D20" i="8"/>
  <c r="O23" i="8"/>
  <c r="J24" i="8"/>
  <c r="F24" i="8"/>
  <c r="B24" i="8"/>
  <c r="M24" i="8"/>
  <c r="I24" i="8"/>
  <c r="E24" i="8"/>
  <c r="P24" i="8"/>
  <c r="L24" i="8"/>
  <c r="H24" i="8"/>
  <c r="D24" i="8"/>
  <c r="O30" i="8"/>
  <c r="J26" i="8"/>
  <c r="F26" i="8"/>
  <c r="B26" i="8"/>
  <c r="M26" i="8"/>
  <c r="I26" i="8"/>
  <c r="E26" i="8"/>
  <c r="P26" i="8"/>
  <c r="L26" i="8"/>
  <c r="H26" i="8"/>
  <c r="D26" i="8"/>
  <c r="O31" i="8"/>
  <c r="J32" i="8"/>
  <c r="F32" i="8"/>
  <c r="B32" i="8"/>
  <c r="M32" i="8"/>
  <c r="I32" i="8"/>
  <c r="E32" i="8"/>
  <c r="P32" i="8"/>
  <c r="L32" i="8"/>
  <c r="H32" i="8"/>
  <c r="D32" i="8"/>
  <c r="C5" i="8"/>
  <c r="G5" i="8"/>
  <c r="D6" i="8"/>
  <c r="H6" i="8"/>
  <c r="L6" i="8"/>
  <c r="E7" i="8"/>
  <c r="I7" i="8"/>
  <c r="B8" i="8"/>
  <c r="F8" i="8"/>
  <c r="C9" i="8"/>
  <c r="G9" i="8"/>
  <c r="D10" i="8"/>
  <c r="H10" i="8"/>
  <c r="L10" i="8"/>
  <c r="E11" i="8"/>
  <c r="I11" i="8"/>
  <c r="B12" i="8"/>
  <c r="F12" i="8"/>
  <c r="L12" i="8"/>
  <c r="H13" i="8"/>
  <c r="I14" i="8"/>
  <c r="J15" i="8"/>
  <c r="K16" i="8"/>
  <c r="L17" i="8"/>
  <c r="M18" i="8"/>
  <c r="P21" i="8"/>
  <c r="B23" i="8"/>
  <c r="C24" i="8"/>
  <c r="D25" i="8"/>
  <c r="E29" i="8"/>
  <c r="F30" i="8"/>
  <c r="G26" i="8"/>
  <c r="H27" i="8"/>
  <c r="I28" i="8"/>
  <c r="J31" i="8"/>
  <c r="K32" i="8"/>
  <c r="L33" i="8"/>
  <c r="M34" i="8"/>
  <c r="H6" i="6"/>
  <c r="S6" i="6"/>
  <c r="Q10" i="6"/>
  <c r="Q14" i="6"/>
  <c r="D18" i="6"/>
  <c r="V18" i="6"/>
  <c r="Q22" i="6"/>
  <c r="P29" i="6"/>
  <c r="M28" i="6"/>
  <c r="L34" i="6"/>
  <c r="I6" i="6"/>
  <c r="V6" i="6"/>
  <c r="D10" i="6"/>
  <c r="V10" i="6"/>
  <c r="B14" i="6"/>
  <c r="R14" i="6"/>
  <c r="E18" i="6"/>
  <c r="D22" i="6"/>
  <c r="V22" i="6"/>
  <c r="Q29" i="6"/>
  <c r="P28" i="6"/>
  <c r="M34" i="6"/>
  <c r="K6" i="6"/>
  <c r="E10" i="6"/>
  <c r="E14" i="6"/>
  <c r="L29" i="6"/>
  <c r="T6" i="6"/>
  <c r="T10" i="6"/>
  <c r="T14" i="6"/>
  <c r="T18" i="6"/>
  <c r="T22" i="6"/>
  <c r="T29" i="6"/>
  <c r="T28" i="6"/>
  <c r="T34" i="6"/>
  <c r="E6" i="6"/>
  <c r="P6" i="6"/>
  <c r="M10" i="6"/>
  <c r="M14" i="6"/>
  <c r="H18" i="6"/>
  <c r="P18" i="6"/>
  <c r="E22" i="6"/>
  <c r="M22" i="6"/>
  <c r="D29" i="6"/>
  <c r="V29" i="6"/>
  <c r="I28" i="6"/>
  <c r="Q28" i="6"/>
  <c r="H34" i="6"/>
  <c r="P34" i="6"/>
  <c r="T5" i="6"/>
  <c r="U6" i="6"/>
  <c r="U10" i="6"/>
  <c r="U14" i="6"/>
  <c r="U18" i="6"/>
  <c r="U22" i="6"/>
  <c r="U29" i="6"/>
  <c r="U28" i="6"/>
  <c r="U34" i="6"/>
  <c r="G6" i="6"/>
  <c r="L6" i="6"/>
  <c r="H10" i="6"/>
  <c r="F14" i="6"/>
  <c r="I18" i="6"/>
  <c r="H22" i="6"/>
  <c r="E29" i="6"/>
  <c r="D28" i="6"/>
  <c r="L28" i="6"/>
  <c r="I34" i="6"/>
  <c r="T9" i="6"/>
  <c r="T17" i="6"/>
  <c r="T21" i="6"/>
  <c r="T25" i="6"/>
  <c r="T27" i="6"/>
  <c r="T33" i="6"/>
  <c r="D5" i="6"/>
  <c r="B9" i="6"/>
  <c r="I13" i="6"/>
  <c r="L5" i="6"/>
  <c r="H9" i="6"/>
  <c r="Q13" i="6"/>
  <c r="H17" i="6"/>
  <c r="H21" i="6"/>
  <c r="H25" i="6"/>
  <c r="H27" i="6"/>
  <c r="H33" i="6"/>
  <c r="P5" i="6"/>
  <c r="P21" i="6"/>
  <c r="P27" i="6"/>
  <c r="P33" i="6"/>
  <c r="S9" i="6"/>
  <c r="O9" i="6"/>
  <c r="K9" i="6"/>
  <c r="G9" i="6"/>
  <c r="C9" i="6"/>
  <c r="N9" i="6"/>
  <c r="R9" i="6"/>
  <c r="J9" i="6"/>
  <c r="S17" i="6"/>
  <c r="O17" i="6"/>
  <c r="K17" i="6"/>
  <c r="G17" i="6"/>
  <c r="C17" i="6"/>
  <c r="R17" i="6"/>
  <c r="N17" i="6"/>
  <c r="J17" i="6"/>
  <c r="F17" i="6"/>
  <c r="B17" i="6"/>
  <c r="S25" i="6"/>
  <c r="O25" i="6"/>
  <c r="K25" i="6"/>
  <c r="G25" i="6"/>
  <c r="C25" i="6"/>
  <c r="R25" i="6"/>
  <c r="N25" i="6"/>
  <c r="J25" i="6"/>
  <c r="F25" i="6"/>
  <c r="B25" i="6"/>
  <c r="D9" i="6"/>
  <c r="I9" i="6"/>
  <c r="Q9" i="6"/>
  <c r="B13" i="6"/>
  <c r="J13" i="6"/>
  <c r="I17" i="6"/>
  <c r="Q17" i="6"/>
  <c r="I21" i="6"/>
  <c r="Q21" i="6"/>
  <c r="I25" i="6"/>
  <c r="Q25" i="6"/>
  <c r="I27" i="6"/>
  <c r="I33" i="6"/>
  <c r="Q33" i="6"/>
  <c r="R6" i="6"/>
  <c r="N6" i="6"/>
  <c r="J6" i="6"/>
  <c r="F6" i="6"/>
  <c r="B6" i="6"/>
  <c r="S10" i="6"/>
  <c r="O10" i="6"/>
  <c r="K10" i="6"/>
  <c r="G10" i="6"/>
  <c r="C10" i="6"/>
  <c r="R10" i="6"/>
  <c r="N10" i="6"/>
  <c r="J10" i="6"/>
  <c r="F10" i="6"/>
  <c r="B10" i="6"/>
  <c r="V14" i="6"/>
  <c r="P14" i="6"/>
  <c r="L14" i="6"/>
  <c r="H14" i="6"/>
  <c r="D14" i="6"/>
  <c r="S14" i="6"/>
  <c r="O14" i="6"/>
  <c r="K14" i="6"/>
  <c r="G14" i="6"/>
  <c r="C14" i="6"/>
  <c r="S18" i="6"/>
  <c r="O18" i="6"/>
  <c r="K18" i="6"/>
  <c r="G18" i="6"/>
  <c r="C18" i="6"/>
  <c r="R18" i="6"/>
  <c r="N18" i="6"/>
  <c r="J18" i="6"/>
  <c r="F18" i="6"/>
  <c r="B18" i="6"/>
  <c r="S22" i="6"/>
  <c r="O22" i="6"/>
  <c r="K22" i="6"/>
  <c r="G22" i="6"/>
  <c r="C22" i="6"/>
  <c r="R22" i="6"/>
  <c r="N22" i="6"/>
  <c r="J22" i="6"/>
  <c r="F22" i="6"/>
  <c r="B22" i="6"/>
  <c r="S29" i="6"/>
  <c r="O29" i="6"/>
  <c r="K29" i="6"/>
  <c r="G29" i="6"/>
  <c r="C29" i="6"/>
  <c r="R29" i="6"/>
  <c r="N29" i="6"/>
  <c r="J29" i="6"/>
  <c r="F29" i="6"/>
  <c r="B29" i="6"/>
  <c r="S28" i="6"/>
  <c r="O28" i="6"/>
  <c r="K28" i="6"/>
  <c r="G28" i="6"/>
  <c r="C28" i="6"/>
  <c r="R28" i="6"/>
  <c r="N28" i="6"/>
  <c r="J28" i="6"/>
  <c r="F28" i="6"/>
  <c r="B28" i="6"/>
  <c r="S34" i="6"/>
  <c r="O34" i="6"/>
  <c r="K34" i="6"/>
  <c r="G34" i="6"/>
  <c r="C34" i="6"/>
  <c r="R34" i="6"/>
  <c r="N34" i="6"/>
  <c r="J34" i="6"/>
  <c r="F34" i="6"/>
  <c r="B34" i="6"/>
  <c r="P13" i="6"/>
  <c r="L13" i="6"/>
  <c r="H13" i="6"/>
  <c r="D13" i="6"/>
  <c r="S13" i="6"/>
  <c r="O13" i="6"/>
  <c r="K13" i="6"/>
  <c r="G13" i="6"/>
  <c r="C13" i="6"/>
  <c r="S27" i="6"/>
  <c r="O27" i="6"/>
  <c r="K27" i="6"/>
  <c r="G27" i="6"/>
  <c r="C27" i="6"/>
  <c r="R27" i="6"/>
  <c r="N27" i="6"/>
  <c r="J27" i="6"/>
  <c r="F27" i="6"/>
  <c r="B27" i="6"/>
  <c r="T13" i="6"/>
  <c r="E9" i="6"/>
  <c r="L9" i="6"/>
  <c r="E13" i="6"/>
  <c r="M13" i="6"/>
  <c r="V13" i="6"/>
  <c r="D17" i="6"/>
  <c r="L17" i="6"/>
  <c r="D21" i="6"/>
  <c r="D25" i="6"/>
  <c r="L25" i="6"/>
  <c r="D27" i="6"/>
  <c r="L27" i="6"/>
  <c r="D33" i="6"/>
  <c r="S21" i="6"/>
  <c r="O21" i="6"/>
  <c r="K21" i="6"/>
  <c r="G21" i="6"/>
  <c r="C21" i="6"/>
  <c r="R21" i="6"/>
  <c r="N21" i="6"/>
  <c r="J21" i="6"/>
  <c r="F21" i="6"/>
  <c r="B21" i="6"/>
  <c r="S33" i="6"/>
  <c r="O33" i="6"/>
  <c r="K33" i="6"/>
  <c r="G33" i="6"/>
  <c r="C33" i="6"/>
  <c r="R33" i="6"/>
  <c r="N33" i="6"/>
  <c r="J33" i="6"/>
  <c r="F33" i="6"/>
  <c r="B33" i="6"/>
  <c r="F9" i="6"/>
  <c r="M9" i="6"/>
  <c r="V9" i="6"/>
  <c r="F13" i="6"/>
  <c r="N13" i="6"/>
  <c r="E17" i="6"/>
  <c r="M17" i="6"/>
  <c r="V17" i="6"/>
  <c r="E21" i="6"/>
  <c r="M21" i="6"/>
  <c r="V21" i="6"/>
  <c r="E25" i="6"/>
  <c r="M25" i="6"/>
  <c r="V25" i="6"/>
  <c r="E27" i="6"/>
  <c r="M27" i="6"/>
  <c r="V27" i="6"/>
  <c r="E33" i="6"/>
  <c r="M33" i="6"/>
  <c r="V33" i="6"/>
  <c r="U9" i="6"/>
  <c r="U13" i="6"/>
  <c r="U17" i="6"/>
  <c r="U21" i="6"/>
  <c r="U25" i="6"/>
  <c r="U27" i="6"/>
  <c r="U33" i="6"/>
  <c r="H5" i="6"/>
  <c r="U16" i="6"/>
  <c r="H8" i="4"/>
  <c r="P8" i="4"/>
  <c r="H12" i="4"/>
  <c r="P12" i="4"/>
  <c r="B16" i="4"/>
  <c r="L16" i="4"/>
  <c r="E20" i="4"/>
  <c r="B24" i="4"/>
  <c r="Q32" i="4"/>
  <c r="D5" i="4"/>
  <c r="M33" i="4"/>
  <c r="T20" i="4"/>
  <c r="S14" i="4"/>
  <c r="O14" i="4"/>
  <c r="K14" i="4"/>
  <c r="G14" i="4"/>
  <c r="C14" i="4"/>
  <c r="V18" i="4"/>
  <c r="S18" i="4"/>
  <c r="O18" i="4"/>
  <c r="K18" i="4"/>
  <c r="G18" i="4"/>
  <c r="C18" i="4"/>
  <c r="V22" i="4"/>
  <c r="R22" i="4"/>
  <c r="N22" i="4"/>
  <c r="J22" i="4"/>
  <c r="F22" i="4"/>
  <c r="B22" i="4"/>
  <c r="O22" i="4"/>
  <c r="I22" i="4"/>
  <c r="D22" i="4"/>
  <c r="V29" i="4"/>
  <c r="R29" i="4"/>
  <c r="N29" i="4"/>
  <c r="J29" i="4"/>
  <c r="F29" i="4"/>
  <c r="B29" i="4"/>
  <c r="Q29" i="4"/>
  <c r="M29" i="4"/>
  <c r="L29" i="4"/>
  <c r="G29" i="4"/>
  <c r="S29" i="4"/>
  <c r="K29" i="4"/>
  <c r="E29" i="4"/>
  <c r="V28" i="4"/>
  <c r="R28" i="4"/>
  <c r="N28" i="4"/>
  <c r="J28" i="4"/>
  <c r="F28" i="4"/>
  <c r="B28" i="4"/>
  <c r="Q28" i="4"/>
  <c r="M28" i="4"/>
  <c r="I28" i="4"/>
  <c r="E28" i="4"/>
  <c r="P28" i="4"/>
  <c r="H28" i="4"/>
  <c r="O28" i="4"/>
  <c r="G28" i="4"/>
  <c r="V34" i="4"/>
  <c r="R34" i="4"/>
  <c r="N34" i="4"/>
  <c r="J34" i="4"/>
  <c r="F34" i="4"/>
  <c r="B34" i="4"/>
  <c r="Q34" i="4"/>
  <c r="M34" i="4"/>
  <c r="I34" i="4"/>
  <c r="E34" i="4"/>
  <c r="L34" i="4"/>
  <c r="D34" i="4"/>
  <c r="S34" i="4"/>
  <c r="K34" i="4"/>
  <c r="C34" i="4"/>
  <c r="E5" i="4"/>
  <c r="I5" i="4"/>
  <c r="M5" i="4"/>
  <c r="Q5" i="4"/>
  <c r="D6" i="4"/>
  <c r="H6" i="4"/>
  <c r="L6" i="4"/>
  <c r="P6" i="4"/>
  <c r="C7" i="4"/>
  <c r="G7" i="4"/>
  <c r="K7" i="4"/>
  <c r="O7" i="4"/>
  <c r="S7" i="4"/>
  <c r="B8" i="4"/>
  <c r="F8" i="4"/>
  <c r="J8" i="4"/>
  <c r="N8" i="4"/>
  <c r="R8" i="4"/>
  <c r="V8" i="4"/>
  <c r="E9" i="4"/>
  <c r="I9" i="4"/>
  <c r="M9" i="4"/>
  <c r="Q9" i="4"/>
  <c r="D10" i="4"/>
  <c r="H10" i="4"/>
  <c r="L10" i="4"/>
  <c r="P10" i="4"/>
  <c r="C11" i="4"/>
  <c r="G11" i="4"/>
  <c r="K11" i="4"/>
  <c r="O11" i="4"/>
  <c r="S11" i="4"/>
  <c r="B12" i="4"/>
  <c r="F12" i="4"/>
  <c r="J12" i="4"/>
  <c r="N12" i="4"/>
  <c r="S12" i="4"/>
  <c r="C13" i="4"/>
  <c r="I13" i="4"/>
  <c r="N13" i="4"/>
  <c r="D14" i="4"/>
  <c r="I14" i="4"/>
  <c r="N14" i="4"/>
  <c r="D15" i="4"/>
  <c r="I15" i="4"/>
  <c r="D16" i="4"/>
  <c r="J16" i="4"/>
  <c r="E17" i="4"/>
  <c r="J17" i="4"/>
  <c r="E18" i="4"/>
  <c r="J18" i="4"/>
  <c r="P18" i="4"/>
  <c r="G19" i="4"/>
  <c r="O19" i="4"/>
  <c r="G20" i="4"/>
  <c r="O20" i="4"/>
  <c r="H21" i="4"/>
  <c r="P21" i="4"/>
  <c r="H22" i="4"/>
  <c r="P22" i="4"/>
  <c r="B23" i="4"/>
  <c r="H23" i="4"/>
  <c r="G24" i="4"/>
  <c r="H25" i="4"/>
  <c r="H29" i="4"/>
  <c r="B30" i="4"/>
  <c r="C28" i="4"/>
  <c r="S28" i="4"/>
  <c r="O34" i="4"/>
  <c r="Q16" i="4"/>
  <c r="M16" i="4"/>
  <c r="I16" i="4"/>
  <c r="E16" i="4"/>
  <c r="P20" i="4"/>
  <c r="L20" i="4"/>
  <c r="H20" i="4"/>
  <c r="D20" i="4"/>
  <c r="S20" i="4"/>
  <c r="N20" i="4"/>
  <c r="I20" i="4"/>
  <c r="C20" i="4"/>
  <c r="P24" i="4"/>
  <c r="L24" i="4"/>
  <c r="H24" i="4"/>
  <c r="D24" i="4"/>
  <c r="V24" i="4"/>
  <c r="Q24" i="4"/>
  <c r="K24" i="4"/>
  <c r="F24" i="4"/>
  <c r="O24" i="4"/>
  <c r="J24" i="4"/>
  <c r="E24" i="4"/>
  <c r="P26" i="4"/>
  <c r="L26" i="4"/>
  <c r="H26" i="4"/>
  <c r="D26" i="4"/>
  <c r="S26" i="4"/>
  <c r="O26" i="4"/>
  <c r="K26" i="4"/>
  <c r="G26" i="4"/>
  <c r="C26" i="4"/>
  <c r="R26" i="4"/>
  <c r="J26" i="4"/>
  <c r="B26" i="4"/>
  <c r="Q26" i="4"/>
  <c r="I26" i="4"/>
  <c r="P32" i="4"/>
  <c r="L32" i="4"/>
  <c r="H32" i="4"/>
  <c r="D32" i="4"/>
  <c r="S32" i="4"/>
  <c r="O32" i="4"/>
  <c r="K32" i="4"/>
  <c r="G32" i="4"/>
  <c r="C32" i="4"/>
  <c r="V32" i="4"/>
  <c r="N32" i="4"/>
  <c r="F32" i="4"/>
  <c r="M32" i="4"/>
  <c r="E32" i="4"/>
  <c r="D8" i="4"/>
  <c r="L8" i="4"/>
  <c r="T8" i="4"/>
  <c r="D12" i="4"/>
  <c r="L12" i="4"/>
  <c r="V12" i="4"/>
  <c r="G16" i="4"/>
  <c r="R16" i="4"/>
  <c r="K20" i="4"/>
  <c r="R20" i="4"/>
  <c r="M24" i="4"/>
  <c r="E26" i="4"/>
  <c r="U26" i="4"/>
  <c r="P13" i="4"/>
  <c r="L13" i="4"/>
  <c r="H13" i="4"/>
  <c r="D13" i="4"/>
  <c r="P17" i="4"/>
  <c r="L17" i="4"/>
  <c r="H17" i="4"/>
  <c r="D17" i="4"/>
  <c r="S21" i="4"/>
  <c r="O21" i="4"/>
  <c r="K21" i="4"/>
  <c r="G21" i="4"/>
  <c r="C21" i="4"/>
  <c r="N21" i="4"/>
  <c r="I21" i="4"/>
  <c r="D21" i="4"/>
  <c r="S25" i="4"/>
  <c r="O25" i="4"/>
  <c r="K25" i="4"/>
  <c r="G25" i="4"/>
  <c r="C25" i="4"/>
  <c r="V25" i="4"/>
  <c r="Q25" i="4"/>
  <c r="L25" i="4"/>
  <c r="F25" i="4"/>
  <c r="P25" i="4"/>
  <c r="J25" i="4"/>
  <c r="E25" i="4"/>
  <c r="S27" i="4"/>
  <c r="O27" i="4"/>
  <c r="K27" i="4"/>
  <c r="G27" i="4"/>
  <c r="C27" i="4"/>
  <c r="V27" i="4"/>
  <c r="R27" i="4"/>
  <c r="N27" i="4"/>
  <c r="J27" i="4"/>
  <c r="F27" i="4"/>
  <c r="B27" i="4"/>
  <c r="M27" i="4"/>
  <c r="E27" i="4"/>
  <c r="L27" i="4"/>
  <c r="D27" i="4"/>
  <c r="S33" i="4"/>
  <c r="O33" i="4"/>
  <c r="K33" i="4"/>
  <c r="G33" i="4"/>
  <c r="C33" i="4"/>
  <c r="V33" i="4"/>
  <c r="R33" i="4"/>
  <c r="N33" i="4"/>
  <c r="J33" i="4"/>
  <c r="F33" i="4"/>
  <c r="B33" i="4"/>
  <c r="Q33" i="4"/>
  <c r="I33" i="4"/>
  <c r="P33" i="4"/>
  <c r="H33" i="4"/>
  <c r="H5" i="4"/>
  <c r="L5" i="4"/>
  <c r="P5" i="4"/>
  <c r="T5" i="4"/>
  <c r="E8" i="4"/>
  <c r="I8" i="4"/>
  <c r="M8" i="4"/>
  <c r="Q8" i="4"/>
  <c r="U8" i="4"/>
  <c r="D9" i="4"/>
  <c r="H9" i="4"/>
  <c r="L9" i="4"/>
  <c r="P9" i="4"/>
  <c r="E12" i="4"/>
  <c r="I12" i="4"/>
  <c r="M12" i="4"/>
  <c r="R12" i="4"/>
  <c r="B13" i="4"/>
  <c r="G13" i="4"/>
  <c r="M13" i="4"/>
  <c r="R13" i="4"/>
  <c r="C16" i="4"/>
  <c r="H16" i="4"/>
  <c r="N16" i="4"/>
  <c r="S16" i="4"/>
  <c r="C17" i="4"/>
  <c r="I17" i="4"/>
  <c r="N17" i="4"/>
  <c r="S17" i="4"/>
  <c r="F20" i="4"/>
  <c r="M20" i="4"/>
  <c r="U20" i="4"/>
  <c r="F21" i="4"/>
  <c r="M21" i="4"/>
  <c r="C24" i="4"/>
  <c r="N24" i="4"/>
  <c r="D25" i="4"/>
  <c r="N25" i="4"/>
  <c r="F26" i="4"/>
  <c r="V26" i="4"/>
  <c r="Q27" i="4"/>
  <c r="B32" i="4"/>
  <c r="R32" i="4"/>
  <c r="T24" i="4"/>
  <c r="T26" i="4"/>
  <c r="T32" i="4"/>
  <c r="U12" i="4"/>
  <c r="U16" i="4"/>
  <c r="U24" i="4"/>
  <c r="U32" i="4"/>
  <c r="V15" i="4"/>
  <c r="R15" i="4"/>
  <c r="N15" i="4"/>
  <c r="J15" i="4"/>
  <c r="F15" i="4"/>
  <c r="B15" i="4"/>
  <c r="Q19" i="4"/>
  <c r="M19" i="4"/>
  <c r="I19" i="4"/>
  <c r="E19" i="4"/>
  <c r="S19" i="4"/>
  <c r="N19" i="4"/>
  <c r="H19" i="4"/>
  <c r="C19" i="4"/>
  <c r="Q23" i="4"/>
  <c r="M23" i="4"/>
  <c r="I23" i="4"/>
  <c r="E23" i="4"/>
  <c r="V23" i="4"/>
  <c r="P23" i="4"/>
  <c r="O23" i="4"/>
  <c r="J23" i="4"/>
  <c r="D23" i="4"/>
  <c r="Q30" i="4"/>
  <c r="M30" i="4"/>
  <c r="I30" i="4"/>
  <c r="E30" i="4"/>
  <c r="P30" i="4"/>
  <c r="L30" i="4"/>
  <c r="H30" i="4"/>
  <c r="D30" i="4"/>
  <c r="O30" i="4"/>
  <c r="G30" i="4"/>
  <c r="V30" i="4"/>
  <c r="N30" i="4"/>
  <c r="F30" i="4"/>
  <c r="Q31" i="4"/>
  <c r="M31" i="4"/>
  <c r="I31" i="4"/>
  <c r="E31" i="4"/>
  <c r="P31" i="4"/>
  <c r="L31" i="4"/>
  <c r="H31" i="4"/>
  <c r="D31" i="4"/>
  <c r="S31" i="4"/>
  <c r="K31" i="4"/>
  <c r="C31" i="4"/>
  <c r="R31" i="4"/>
  <c r="J31" i="4"/>
  <c r="B31" i="4"/>
  <c r="B5" i="4"/>
  <c r="F5" i="4"/>
  <c r="J5" i="4"/>
  <c r="N5" i="4"/>
  <c r="R5" i="4"/>
  <c r="E6" i="4"/>
  <c r="I6" i="4"/>
  <c r="M6" i="4"/>
  <c r="D7" i="4"/>
  <c r="H7" i="4"/>
  <c r="L7" i="4"/>
  <c r="C8" i="4"/>
  <c r="G8" i="4"/>
  <c r="K8" i="4"/>
  <c r="O8" i="4"/>
  <c r="B9" i="4"/>
  <c r="F9" i="4"/>
  <c r="J9" i="4"/>
  <c r="N9" i="4"/>
  <c r="R9" i="4"/>
  <c r="E10" i="4"/>
  <c r="I10" i="4"/>
  <c r="M10" i="4"/>
  <c r="D11" i="4"/>
  <c r="H11" i="4"/>
  <c r="L11" i="4"/>
  <c r="C12" i="4"/>
  <c r="G12" i="4"/>
  <c r="K12" i="4"/>
  <c r="O12" i="4"/>
  <c r="E13" i="4"/>
  <c r="J13" i="4"/>
  <c r="O13" i="4"/>
  <c r="E14" i="4"/>
  <c r="J14" i="4"/>
  <c r="P14" i="4"/>
  <c r="E15" i="4"/>
  <c r="K15" i="4"/>
  <c r="P15" i="4"/>
  <c r="F16" i="4"/>
  <c r="K16" i="4"/>
  <c r="P16" i="4"/>
  <c r="V16" i="4"/>
  <c r="F17" i="4"/>
  <c r="K17" i="4"/>
  <c r="Q17" i="4"/>
  <c r="V17" i="4"/>
  <c r="F18" i="4"/>
  <c r="L18" i="4"/>
  <c r="Q18" i="4"/>
  <c r="B19" i="4"/>
  <c r="J19" i="4"/>
  <c r="P19" i="4"/>
  <c r="B20" i="4"/>
  <c r="J20" i="4"/>
  <c r="Q20" i="4"/>
  <c r="B21" i="4"/>
  <c r="J21" i="4"/>
  <c r="Q21" i="4"/>
  <c r="C22" i="4"/>
  <c r="K22" i="4"/>
  <c r="Q22" i="4"/>
  <c r="C23" i="4"/>
  <c r="K23" i="4"/>
  <c r="S23" i="4"/>
  <c r="I24" i="4"/>
  <c r="S24" i="4"/>
  <c r="I25" i="4"/>
  <c r="I29" i="4"/>
  <c r="C30" i="4"/>
  <c r="S30" i="4"/>
  <c r="N26" i="4"/>
  <c r="I27" i="4"/>
  <c r="D28" i="4"/>
  <c r="O31" i="4"/>
  <c r="J32" i="4"/>
  <c r="E33" i="4"/>
  <c r="P34" i="4"/>
  <c r="H6" i="2"/>
  <c r="K18" i="2"/>
  <c r="C14" i="2"/>
  <c r="M26" i="2"/>
  <c r="J34" i="2"/>
  <c r="P30" i="2"/>
  <c r="P10" i="2"/>
  <c r="S14" i="2"/>
  <c r="C22" i="2"/>
  <c r="L27" i="2"/>
  <c r="J31" i="2"/>
  <c r="T10" i="2"/>
  <c r="T14" i="2"/>
  <c r="T18" i="2"/>
  <c r="T22" i="2"/>
  <c r="T26" i="2"/>
  <c r="T34" i="2"/>
  <c r="L6" i="2"/>
  <c r="D10" i="2"/>
  <c r="V10" i="2"/>
  <c r="G14" i="2"/>
  <c r="O18" i="2"/>
  <c r="G22" i="2"/>
  <c r="D30" i="2"/>
  <c r="V30" i="2"/>
  <c r="Q26" i="2"/>
  <c r="N34" i="2"/>
  <c r="T6" i="2"/>
  <c r="P6" i="2"/>
  <c r="H10" i="2"/>
  <c r="K14" i="2"/>
  <c r="C18" i="2"/>
  <c r="S18" i="2"/>
  <c r="K22" i="2"/>
  <c r="H30" i="2"/>
  <c r="E26" i="2"/>
  <c r="V26" i="2"/>
  <c r="B34" i="2"/>
  <c r="R34" i="2"/>
  <c r="D6" i="2"/>
  <c r="V6" i="2"/>
  <c r="L10" i="2"/>
  <c r="O14" i="2"/>
  <c r="G18" i="2"/>
  <c r="O22" i="2"/>
  <c r="L30" i="2"/>
  <c r="I26" i="2"/>
  <c r="F34" i="2"/>
  <c r="U6" i="2"/>
  <c r="U10" i="2"/>
  <c r="U14" i="2"/>
  <c r="U18" i="2"/>
  <c r="U22" i="2"/>
  <c r="U26" i="2"/>
  <c r="U34" i="2"/>
  <c r="E6" i="2"/>
  <c r="I6" i="2"/>
  <c r="M6" i="2"/>
  <c r="Q6" i="2"/>
  <c r="E10" i="2"/>
  <c r="I10" i="2"/>
  <c r="M10" i="2"/>
  <c r="Q10" i="2"/>
  <c r="D14" i="2"/>
  <c r="H14" i="2"/>
  <c r="L14" i="2"/>
  <c r="P14" i="2"/>
  <c r="V14" i="2"/>
  <c r="D18" i="2"/>
  <c r="H18" i="2"/>
  <c r="L18" i="2"/>
  <c r="P18" i="2"/>
  <c r="V18" i="2"/>
  <c r="D22" i="2"/>
  <c r="H22" i="2"/>
  <c r="L22" i="2"/>
  <c r="P22" i="2"/>
  <c r="V22" i="2"/>
  <c r="E30" i="2"/>
  <c r="I30" i="2"/>
  <c r="M30" i="2"/>
  <c r="Q30" i="2"/>
  <c r="B26" i="2"/>
  <c r="F26" i="2"/>
  <c r="J26" i="2"/>
  <c r="N26" i="2"/>
  <c r="R26" i="2"/>
  <c r="C34" i="2"/>
  <c r="G34" i="2"/>
  <c r="K34" i="2"/>
  <c r="O34" i="2"/>
  <c r="S34" i="2"/>
  <c r="T12" i="2"/>
  <c r="T30" i="2"/>
  <c r="B6" i="2"/>
  <c r="F6" i="2"/>
  <c r="J6" i="2"/>
  <c r="N6" i="2"/>
  <c r="R6" i="2"/>
  <c r="B10" i="2"/>
  <c r="F10" i="2"/>
  <c r="J10" i="2"/>
  <c r="N10" i="2"/>
  <c r="R10" i="2"/>
  <c r="E14" i="2"/>
  <c r="I14" i="2"/>
  <c r="M14" i="2"/>
  <c r="Q14" i="2"/>
  <c r="E18" i="2"/>
  <c r="I18" i="2"/>
  <c r="M18" i="2"/>
  <c r="Q18" i="2"/>
  <c r="E22" i="2"/>
  <c r="I22" i="2"/>
  <c r="M22" i="2"/>
  <c r="Q22" i="2"/>
  <c r="B30" i="2"/>
  <c r="F30" i="2"/>
  <c r="J30" i="2"/>
  <c r="N30" i="2"/>
  <c r="R30" i="2"/>
  <c r="C26" i="2"/>
  <c r="G26" i="2"/>
  <c r="K26" i="2"/>
  <c r="O26" i="2"/>
  <c r="S26" i="2"/>
  <c r="D34" i="2"/>
  <c r="H34" i="2"/>
  <c r="L34" i="2"/>
  <c r="P34" i="2"/>
  <c r="V34" i="2"/>
  <c r="U30" i="2"/>
  <c r="C6" i="2"/>
  <c r="G6" i="2"/>
  <c r="K6" i="2"/>
  <c r="O6" i="2"/>
  <c r="C10" i="2"/>
  <c r="G10" i="2"/>
  <c r="K10" i="2"/>
  <c r="O10" i="2"/>
  <c r="B14" i="2"/>
  <c r="F14" i="2"/>
  <c r="J14" i="2"/>
  <c r="N14" i="2"/>
  <c r="B18" i="2"/>
  <c r="F18" i="2"/>
  <c r="J18" i="2"/>
  <c r="N18" i="2"/>
  <c r="B22" i="2"/>
  <c r="F22" i="2"/>
  <c r="J22" i="2"/>
  <c r="N22" i="2"/>
  <c r="C30" i="2"/>
  <c r="G30" i="2"/>
  <c r="K30" i="2"/>
  <c r="O30" i="2"/>
  <c r="D26" i="2"/>
  <c r="H26" i="2"/>
  <c r="L26" i="2"/>
  <c r="E34" i="2"/>
  <c r="I34" i="2"/>
  <c r="M34" i="2"/>
  <c r="I7" i="6"/>
  <c r="Q7" i="6"/>
  <c r="G11" i="6"/>
  <c r="O11" i="6"/>
  <c r="E15" i="6"/>
  <c r="M15" i="6"/>
  <c r="G19" i="6"/>
  <c r="O19" i="6"/>
  <c r="I23" i="6"/>
  <c r="Q23" i="6"/>
  <c r="G30" i="6"/>
  <c r="O30" i="6"/>
  <c r="I31" i="6"/>
  <c r="M31" i="6"/>
  <c r="Q31" i="6"/>
  <c r="T7" i="6"/>
  <c r="T11" i="6"/>
  <c r="T15" i="6"/>
  <c r="T19" i="6"/>
  <c r="T23" i="6"/>
  <c r="T30" i="6"/>
  <c r="T31" i="6"/>
  <c r="B7" i="6"/>
  <c r="F7" i="6"/>
  <c r="J7" i="6"/>
  <c r="N7" i="6"/>
  <c r="R7" i="6"/>
  <c r="C8" i="6"/>
  <c r="G8" i="6"/>
  <c r="K8" i="6"/>
  <c r="O8" i="6"/>
  <c r="D11" i="6"/>
  <c r="H11" i="6"/>
  <c r="L11" i="6"/>
  <c r="P11" i="6"/>
  <c r="V11" i="6"/>
  <c r="E12" i="6"/>
  <c r="I12" i="6"/>
  <c r="M12" i="6"/>
  <c r="Q12" i="6"/>
  <c r="V12" i="6"/>
  <c r="B15" i="6"/>
  <c r="F15" i="6"/>
  <c r="J15" i="6"/>
  <c r="N15" i="6"/>
  <c r="R15" i="6"/>
  <c r="C16" i="6"/>
  <c r="G16" i="6"/>
  <c r="K16" i="6"/>
  <c r="O16" i="6"/>
  <c r="S16" i="6"/>
  <c r="D19" i="6"/>
  <c r="H19" i="6"/>
  <c r="L19" i="6"/>
  <c r="P19" i="6"/>
  <c r="V19" i="6"/>
  <c r="B23" i="6"/>
  <c r="F23" i="6"/>
  <c r="J23" i="6"/>
  <c r="N23" i="6"/>
  <c r="R23" i="6"/>
  <c r="D30" i="6"/>
  <c r="H30" i="6"/>
  <c r="L30" i="6"/>
  <c r="P30" i="6"/>
  <c r="V30" i="6"/>
  <c r="B31" i="6"/>
  <c r="F31" i="6"/>
  <c r="J31" i="6"/>
  <c r="N31" i="6"/>
  <c r="R31" i="6"/>
  <c r="E7" i="6"/>
  <c r="M7" i="6"/>
  <c r="C11" i="6"/>
  <c r="K11" i="6"/>
  <c r="S11" i="6"/>
  <c r="I15" i="6"/>
  <c r="Q15" i="6"/>
  <c r="C19" i="6"/>
  <c r="K19" i="6"/>
  <c r="S19" i="6"/>
  <c r="E23" i="6"/>
  <c r="M23" i="6"/>
  <c r="C30" i="6"/>
  <c r="K30" i="6"/>
  <c r="S30" i="6"/>
  <c r="E31" i="6"/>
  <c r="U7" i="6"/>
  <c r="U11" i="6"/>
  <c r="U15" i="6"/>
  <c r="U19" i="6"/>
  <c r="U23" i="6"/>
  <c r="U30" i="6"/>
  <c r="U31" i="6"/>
  <c r="C7" i="6"/>
  <c r="G7" i="6"/>
  <c r="K7" i="6"/>
  <c r="O7" i="6"/>
  <c r="E11" i="6"/>
  <c r="I11" i="6"/>
  <c r="M11" i="6"/>
  <c r="F12" i="6"/>
  <c r="J12" i="6"/>
  <c r="N12" i="6"/>
  <c r="C15" i="6"/>
  <c r="G15" i="6"/>
  <c r="K15" i="6"/>
  <c r="O15" i="6"/>
  <c r="P16" i="6"/>
  <c r="E19" i="6"/>
  <c r="I19" i="6"/>
  <c r="M19" i="6"/>
  <c r="C23" i="6"/>
  <c r="G23" i="6"/>
  <c r="K23" i="6"/>
  <c r="O23" i="6"/>
  <c r="E30" i="6"/>
  <c r="I30" i="6"/>
  <c r="M30" i="6"/>
  <c r="C31" i="6"/>
  <c r="G31" i="6"/>
  <c r="K31" i="6"/>
  <c r="O31" i="6"/>
  <c r="D27" i="2"/>
  <c r="B31" i="2"/>
  <c r="S7" i="2"/>
  <c r="O7" i="2"/>
  <c r="K7" i="2"/>
  <c r="G7" i="2"/>
  <c r="C7" i="2"/>
  <c r="M7" i="2"/>
  <c r="E7" i="2"/>
  <c r="R7" i="2"/>
  <c r="N7" i="2"/>
  <c r="J7" i="2"/>
  <c r="F7" i="2"/>
  <c r="B7" i="2"/>
  <c r="Q7" i="2"/>
  <c r="I7" i="2"/>
  <c r="S11" i="2"/>
  <c r="O11" i="2"/>
  <c r="K11" i="2"/>
  <c r="G11" i="2"/>
  <c r="C11" i="2"/>
  <c r="M11" i="2"/>
  <c r="E11" i="2"/>
  <c r="R11" i="2"/>
  <c r="N11" i="2"/>
  <c r="J11" i="2"/>
  <c r="F11" i="2"/>
  <c r="B11" i="2"/>
  <c r="Q11" i="2"/>
  <c r="I11" i="2"/>
  <c r="R15" i="2"/>
  <c r="N15" i="2"/>
  <c r="J15" i="2"/>
  <c r="F15" i="2"/>
  <c r="B15" i="2"/>
  <c r="P15" i="2"/>
  <c r="L15" i="2"/>
  <c r="D15" i="2"/>
  <c r="Q15" i="2"/>
  <c r="M15" i="2"/>
  <c r="I15" i="2"/>
  <c r="E15" i="2"/>
  <c r="V15" i="2"/>
  <c r="H15" i="2"/>
  <c r="R19" i="2"/>
  <c r="N19" i="2"/>
  <c r="J19" i="2"/>
  <c r="F19" i="2"/>
  <c r="B19" i="2"/>
  <c r="V19" i="2"/>
  <c r="L19" i="2"/>
  <c r="D19" i="2"/>
  <c r="Q19" i="2"/>
  <c r="M19" i="2"/>
  <c r="I19" i="2"/>
  <c r="E19" i="2"/>
  <c r="P19" i="2"/>
  <c r="H19" i="2"/>
  <c r="R23" i="2"/>
  <c r="N23" i="2"/>
  <c r="J23" i="2"/>
  <c r="F23" i="2"/>
  <c r="B23" i="2"/>
  <c r="P23" i="2"/>
  <c r="H23" i="2"/>
  <c r="Q23" i="2"/>
  <c r="M23" i="2"/>
  <c r="I23" i="2"/>
  <c r="E23" i="2"/>
  <c r="V23" i="2"/>
  <c r="L23" i="2"/>
  <c r="D23" i="2"/>
  <c r="S27" i="2"/>
  <c r="O27" i="2"/>
  <c r="K27" i="2"/>
  <c r="G27" i="2"/>
  <c r="C27" i="2"/>
  <c r="M27" i="2"/>
  <c r="E27" i="2"/>
  <c r="R27" i="2"/>
  <c r="N27" i="2"/>
  <c r="J27" i="2"/>
  <c r="F27" i="2"/>
  <c r="B27" i="2"/>
  <c r="Q27" i="2"/>
  <c r="I27" i="2"/>
  <c r="Q31" i="2"/>
  <c r="M31" i="2"/>
  <c r="I31" i="2"/>
  <c r="E31" i="2"/>
  <c r="O31" i="2"/>
  <c r="G31" i="2"/>
  <c r="V31" i="2"/>
  <c r="P31" i="2"/>
  <c r="L31" i="2"/>
  <c r="H31" i="2"/>
  <c r="D31" i="2"/>
  <c r="S31" i="2"/>
  <c r="K31" i="2"/>
  <c r="C31" i="2"/>
  <c r="P7" i="2"/>
  <c r="P11" i="2"/>
  <c r="K15" i="2"/>
  <c r="K19" i="2"/>
  <c r="K23" i="2"/>
  <c r="P27" i="2"/>
  <c r="N31" i="2"/>
  <c r="V7" i="2"/>
  <c r="V11" i="2"/>
  <c r="O15" i="2"/>
  <c r="H7" i="2"/>
  <c r="H11" i="2"/>
  <c r="C15" i="2"/>
  <c r="S15" i="2"/>
  <c r="C19" i="2"/>
  <c r="S19" i="2"/>
  <c r="C23" i="2"/>
  <c r="S23" i="2"/>
  <c r="H27" i="2"/>
  <c r="F31" i="2"/>
  <c r="U12" i="2"/>
  <c r="U16" i="2"/>
  <c r="C8" i="2"/>
  <c r="G8" i="2"/>
  <c r="K8" i="2"/>
  <c r="O8" i="2"/>
  <c r="S8" i="2"/>
  <c r="C12" i="2"/>
  <c r="G12" i="2"/>
  <c r="K12" i="2"/>
  <c r="O12" i="2"/>
  <c r="S12" i="2"/>
  <c r="B16" i="2"/>
  <c r="F16" i="2"/>
  <c r="J16" i="2"/>
  <c r="N16" i="2"/>
  <c r="R16" i="2"/>
  <c r="B20" i="2"/>
  <c r="F20" i="2"/>
  <c r="J20" i="2"/>
  <c r="N20" i="2"/>
  <c r="R20" i="2"/>
  <c r="B24" i="2"/>
  <c r="F24" i="2"/>
  <c r="J24" i="2"/>
  <c r="N24" i="2"/>
  <c r="R24" i="2"/>
  <c r="U8" i="2"/>
  <c r="U20" i="2"/>
  <c r="U24" i="2"/>
  <c r="T7" i="2"/>
  <c r="T11" i="2"/>
  <c r="T15" i="2"/>
  <c r="T19" i="2"/>
  <c r="T23" i="2"/>
  <c r="T27" i="2"/>
  <c r="T31" i="2"/>
  <c r="D8" i="2"/>
  <c r="H8" i="2"/>
  <c r="L8" i="2"/>
  <c r="P8" i="2"/>
  <c r="D12" i="2"/>
  <c r="H12" i="2"/>
  <c r="L12" i="2"/>
  <c r="P12" i="2"/>
  <c r="C16" i="2"/>
  <c r="G16" i="2"/>
  <c r="K16" i="2"/>
  <c r="O16" i="2"/>
  <c r="C20" i="2"/>
  <c r="G20" i="2"/>
  <c r="K20" i="2"/>
  <c r="O20" i="2"/>
  <c r="C24" i="2"/>
  <c r="G24" i="2"/>
  <c r="K24" i="2"/>
  <c r="O24" i="2"/>
  <c r="T5" i="2"/>
  <c r="U5" i="2"/>
  <c r="K5" i="2"/>
  <c r="D5" i="2"/>
  <c r="H5" i="2"/>
  <c r="L5" i="2"/>
  <c r="P5" i="2"/>
  <c r="G5" i="2"/>
  <c r="S5" i="2"/>
  <c r="E5" i="2"/>
  <c r="I5" i="2"/>
  <c r="M5" i="2"/>
  <c r="Q5" i="2"/>
  <c r="C5" i="2"/>
  <c r="O5" i="2"/>
  <c r="B5" i="2"/>
  <c r="F5" i="2"/>
  <c r="J5" i="2"/>
  <c r="N5" i="2"/>
  <c r="R5" i="2"/>
  <c r="E5" i="6"/>
  <c r="I5" i="6"/>
  <c r="M5" i="6"/>
  <c r="Q5" i="6"/>
  <c r="B5" i="6"/>
  <c r="F5" i="6"/>
  <c r="J5" i="6"/>
  <c r="N5" i="6"/>
  <c r="R5" i="6"/>
  <c r="V5" i="6"/>
  <c r="C5" i="6"/>
  <c r="G5" i="6"/>
  <c r="K5" i="6"/>
  <c r="O5" i="6"/>
</calcChain>
</file>

<file path=xl/sharedStrings.xml><?xml version="1.0" encoding="utf-8"?>
<sst xmlns="http://schemas.openxmlformats.org/spreadsheetml/2006/main" count="2243" uniqueCount="354">
  <si>
    <t>Other results</t>
  </si>
  <si>
    <t>Class III</t>
  </si>
  <si>
    <t>Class II Division 2</t>
  </si>
  <si>
    <t>Class II undivided</t>
  </si>
  <si>
    <t>Class II Division 1</t>
  </si>
  <si>
    <t>Class I</t>
  </si>
  <si>
    <t>Grand Total</t>
  </si>
  <si>
    <t>College</t>
  </si>
  <si>
    <t>Male</t>
  </si>
  <si>
    <t>Female</t>
  </si>
  <si>
    <t>Total</t>
  </si>
  <si>
    <t>Christ's College</t>
  </si>
  <si>
    <t>Churchill College</t>
  </si>
  <si>
    <t>Clare College</t>
  </si>
  <si>
    <t>Corpus Christi College</t>
  </si>
  <si>
    <t>Downing College</t>
  </si>
  <si>
    <t>Emmanuel College</t>
  </si>
  <si>
    <t>Fitzwilliam College</t>
  </si>
  <si>
    <t>Girton College</t>
  </si>
  <si>
    <t>Gonville and Caius College</t>
  </si>
  <si>
    <t>Homerton College</t>
  </si>
  <si>
    <t>Hughes Hall</t>
  </si>
  <si>
    <t>Jesus College</t>
  </si>
  <si>
    <t>King's College</t>
  </si>
  <si>
    <t>Lucy Cavendish College</t>
  </si>
  <si>
    <t>Magdalene College</t>
  </si>
  <si>
    <t>Murray Edwards College</t>
  </si>
  <si>
    <t>Newnham College</t>
  </si>
  <si>
    <t>Pembroke College</t>
  </si>
  <si>
    <t>Peterhouse</t>
  </si>
  <si>
    <t>Queens' College</t>
  </si>
  <si>
    <t>Robinson College</t>
  </si>
  <si>
    <t>Selwyn College</t>
  </si>
  <si>
    <t>Sidney Sussex College</t>
  </si>
  <si>
    <t>St Catharine's College</t>
  </si>
  <si>
    <t>St Edmund's College</t>
  </si>
  <si>
    <t>St John's College</t>
  </si>
  <si>
    <t>Trinity College</t>
  </si>
  <si>
    <t>Trinity Hall</t>
  </si>
  <si>
    <t>Wolfson College</t>
  </si>
  <si>
    <t>Number of classified Tripos examination results by college by gender</t>
  </si>
  <si>
    <t>% of classified Tripos examination results by college by gender</t>
  </si>
  <si>
    <t>Number of classified Preliminary and other examination results by college by gender</t>
  </si>
  <si>
    <t>% of Final MB and VetMB examination results by college by gender</t>
  </si>
  <si>
    <t>Number of Final MB and VetMB examination results by college by gender</t>
  </si>
  <si>
    <t>% of unclassified Preliminary and other examination results by college by gender</t>
  </si>
  <si>
    <t>Number of unclassified Preliminary and other examination results by college by gender</t>
  </si>
  <si>
    <t>% of unclassified Tripos examination results by college by gender</t>
  </si>
  <si>
    <t>% of classified Preliminary and other examination results by college by gender</t>
  </si>
  <si>
    <t>Number of all classified examination results by college by gender</t>
  </si>
  <si>
    <t>% of all classified examination results by college by gender</t>
  </si>
  <si>
    <t>Number of unclassified Tripos examination results by college by gender</t>
  </si>
  <si>
    <t>Pass with Distinction</t>
  </si>
  <si>
    <t>Pass with Merit</t>
  </si>
  <si>
    <t>Pass</t>
  </si>
  <si>
    <t>Number</t>
  </si>
  <si>
    <t>%</t>
  </si>
  <si>
    <t>Number and % of deemed to deserve Honours whilst studying abroad resultsby college by gender</t>
  </si>
  <si>
    <t>Unclassified Pass</t>
  </si>
  <si>
    <t>Number and % of all undergraduate examination results by ethnicity</t>
  </si>
  <si>
    <t>N</t>
  </si>
  <si>
    <t>Asian or Asian British - Bangladeshi</t>
  </si>
  <si>
    <t>Asian or Asian British - Indian</t>
  </si>
  <si>
    <t>Asian or Asian British - Pakistani</t>
  </si>
  <si>
    <t>Black or Black British -  African</t>
  </si>
  <si>
    <t>Black or Black British - Caribbean</t>
  </si>
  <si>
    <t>Chinese</t>
  </si>
  <si>
    <t>Gypsy or Travelle</t>
  </si>
  <si>
    <t>Information refused</t>
  </si>
  <si>
    <t>Mixed - White and Asian</t>
  </si>
  <si>
    <t>Mixed - White and Black African</t>
  </si>
  <si>
    <t>Mixed - White and Black Caribbean</t>
  </si>
  <si>
    <t>Other Asian background</t>
  </si>
  <si>
    <t>Other Black background</t>
  </si>
  <si>
    <t>Other Ethnic background</t>
  </si>
  <si>
    <t>Other Mixed background</t>
  </si>
  <si>
    <t>White</t>
  </si>
  <si>
    <t>Arab</t>
  </si>
  <si>
    <t>Ethnicity</t>
  </si>
  <si>
    <t>Number and % of all undergraduate examination results by disability</t>
  </si>
  <si>
    <t>A disability, impairment or medical condition that is not otherwise listed</t>
  </si>
  <si>
    <t>A long standing illness or health condition such as cancer, HIV, diabetes, chronic heart disease, or epilepsy</t>
  </si>
  <si>
    <t>A mental health condition, such as depression, schizophrenia or anxiety disorder</t>
  </si>
  <si>
    <t>A physical impairment or mobility issues, such as difficulty using arms or using a wheelchair or crutches</t>
  </si>
  <si>
    <t>A social/communication impairment such as Asperger's syndrome/other autistic spectrum disorder</t>
  </si>
  <si>
    <t>A specific learning difficulty such as dyslexia, dyspraxia or AD(H)D</t>
  </si>
  <si>
    <t>Blind or a serious visual impairment uncorrected by glasses</t>
  </si>
  <si>
    <t>Deaf or a serious hearing impairment</t>
  </si>
  <si>
    <t>No known disability</t>
  </si>
  <si>
    <t>Two or more impairments and/or disabling medical conditions</t>
  </si>
  <si>
    <t>Disability</t>
  </si>
  <si>
    <t>Number and % of all undergraduate examination results by type of secondary school attended</t>
  </si>
  <si>
    <t>Secondary school type</t>
  </si>
  <si>
    <t>Comprehensive</t>
  </si>
  <si>
    <t>FE</t>
  </si>
  <si>
    <t>Independent</t>
  </si>
  <si>
    <t>Other</t>
  </si>
  <si>
    <t>State Grammar</t>
  </si>
  <si>
    <t>State Other</t>
  </si>
  <si>
    <t>Number and % of Class I results in all classified examinations by subject</t>
  </si>
  <si>
    <t>2016-17</t>
  </si>
  <si>
    <t>2015-16</t>
  </si>
  <si>
    <t>2014-15</t>
  </si>
  <si>
    <t>2013-14</t>
  </si>
  <si>
    <t>2012-13</t>
  </si>
  <si>
    <t>2011-12</t>
  </si>
  <si>
    <t>Subject</t>
  </si>
  <si>
    <t>Anglo-Saxon, Norse and Celtic</t>
  </si>
  <si>
    <t>Archaeology and Anthropology</t>
  </si>
  <si>
    <t>Architecture</t>
  </si>
  <si>
    <t>Asian and Middle Eastern Studies</t>
  </si>
  <si>
    <t>Chemical Engineering</t>
  </si>
  <si>
    <t>Classics</t>
  </si>
  <si>
    <t>Computer Science</t>
  </si>
  <si>
    <t>Economics</t>
  </si>
  <si>
    <t>Education</t>
  </si>
  <si>
    <t>Engineering</t>
  </si>
  <si>
    <t>English</t>
  </si>
  <si>
    <t>Geography</t>
  </si>
  <si>
    <t>History</t>
  </si>
  <si>
    <t>History of Art</t>
  </si>
  <si>
    <t>Human, Social and Political Sciences</t>
  </si>
  <si>
    <t>Land Economy</t>
  </si>
  <si>
    <t>Law</t>
  </si>
  <si>
    <t>Linguistics</t>
  </si>
  <si>
    <t>Management Studies</t>
  </si>
  <si>
    <t>Manufacturing Engineering</t>
  </si>
  <si>
    <t>Mathematics</t>
  </si>
  <si>
    <t>Medical and Veterinary Science</t>
  </si>
  <si>
    <t>Modern and Medieval Languages</t>
  </si>
  <si>
    <t>Music</t>
  </si>
  <si>
    <t>Natural Sciences</t>
  </si>
  <si>
    <t>Philosophy</t>
  </si>
  <si>
    <t>Politics, Psychology and Sociology</t>
  </si>
  <si>
    <t>Psychological and Behavioural Sciences</t>
  </si>
  <si>
    <t>Theological and Religious Studies</t>
  </si>
  <si>
    <t>Theology for Ministry</t>
  </si>
  <si>
    <t>Anglo-Saxon, Norse and Celtic Tripos, Part I</t>
  </si>
  <si>
    <t>Anglo-Saxon, Norse and Celtic Tripos, Part II</t>
  </si>
  <si>
    <t>Architecture Tripos, Part IA</t>
  </si>
  <si>
    <t>Architecture Tripos, Part IB</t>
  </si>
  <si>
    <t>Architecture Tripos, Part II</t>
  </si>
  <si>
    <t>Asian and Middle Eastern Studies Tripos, Part IA</t>
  </si>
  <si>
    <t>Asian and Middle Eastern Studies Tripos, Part IB</t>
  </si>
  <si>
    <t>Asian and Middle Eastern Studies Tripos, Part II</t>
  </si>
  <si>
    <t>Chemical Engineering Tripos, Part I</t>
  </si>
  <si>
    <t>Chemical Engineering Tripos, Part IIA</t>
  </si>
  <si>
    <t>Chemical Engineering Tripos, Part IIB</t>
  </si>
  <si>
    <t>Classical Tripos, Part IA</t>
  </si>
  <si>
    <t>Classical Tripos, Part IB</t>
  </si>
  <si>
    <t>Classical Tripos, Part II</t>
  </si>
  <si>
    <t>Computer Science Tripos, Part IA</t>
  </si>
  <si>
    <t>Computer Science Tripos, Part IB</t>
  </si>
  <si>
    <t>Computer Science Tripos, Part II</t>
  </si>
  <si>
    <t>Economics Tripos, Part I</t>
  </si>
  <si>
    <t>Economics Tripos, Part IIA</t>
  </si>
  <si>
    <t>Economics Tripos, Part IIB</t>
  </si>
  <si>
    <t>Education Tripos, Part I</t>
  </si>
  <si>
    <t>Education Tripos, Part II</t>
  </si>
  <si>
    <t>Engineering Tripos, Part IA</t>
  </si>
  <si>
    <t>Engineering Tripos, Part IB</t>
  </si>
  <si>
    <t>Engineering Tripos, Part IIA</t>
  </si>
  <si>
    <t>English Tripos, Part I</t>
  </si>
  <si>
    <t>English Tripos, Part II</t>
  </si>
  <si>
    <t>Geographical Tripos, Part IA</t>
  </si>
  <si>
    <t>Geographical Tripos, Part IB</t>
  </si>
  <si>
    <t>Geographical Tripos, Part II</t>
  </si>
  <si>
    <t>Historical Tripos, Part I</t>
  </si>
  <si>
    <t>Historical Tripos, Part II</t>
  </si>
  <si>
    <t>History of Art Tripos, Part I</t>
  </si>
  <si>
    <t>History of Art Tripos, Part IIA</t>
  </si>
  <si>
    <t>History of Art Tripos, Part IIB</t>
  </si>
  <si>
    <t>Human, Social and Political Sciences Tripos Part I</t>
  </si>
  <si>
    <t>Human, Social and Political Sciences Tripos, Part IIA:  Social and Biological Anthropology</t>
  </si>
  <si>
    <t>Human, Social and Political Sciences Tripos, Part IIA: Archaeology</t>
  </si>
  <si>
    <t>Human, Social and Political Sciences Tripos, Part IIA: Archaeology and Social Anthropology</t>
  </si>
  <si>
    <t>Human, Social and Political Sciences Tripos, Part IIA: Biological Anthropology</t>
  </si>
  <si>
    <t>Human, Social and Political Sciences Tripos, Part IIA: Politics and International Relations</t>
  </si>
  <si>
    <t>Human, Social and Political Sciences Tripos, Part IIA: Politics and Sociology</t>
  </si>
  <si>
    <t>Human, Social and Political Sciences Tripos, Part IIA: Social Anthropology</t>
  </si>
  <si>
    <t>Human, Social and Political Sciences Tripos, Part IIA: Social Anthropology and  Politics</t>
  </si>
  <si>
    <t>Human, Social and Political Sciences Tripos, Part IIA: Sociology</t>
  </si>
  <si>
    <t>Human, Social and Political Sciences Tripos, Part IIA: Sociology and Social Anthropology</t>
  </si>
  <si>
    <t>Human, Social and Political Sciences Tripos, Part IIB:  Social and Biological Anthropology</t>
  </si>
  <si>
    <t>Human, Social and Political Sciences Tripos, Part IIB: Archaeology</t>
  </si>
  <si>
    <t>Human, Social and Political Sciences Tripos, Part IIB: Archaeology and Social Anthropology</t>
  </si>
  <si>
    <t>Human, Social and Political Sciences Tripos, Part IIB: Biological Anthropology</t>
  </si>
  <si>
    <t>Human, Social and Political Sciences Tripos, Part IIB: Politics and International Relations</t>
  </si>
  <si>
    <t>Human, Social and Political Sciences Tripos, Part IIB: Politics and Sociology</t>
  </si>
  <si>
    <t>Human, Social and Political Sciences Tripos, Part IIB: Social Anthropology</t>
  </si>
  <si>
    <t>Human, Social and Political Sciences Tripos, Part IIB: Social Anthropology and  Politics</t>
  </si>
  <si>
    <t>Human, Social and Political Sciences Tripos, Part IIB: Sociology</t>
  </si>
  <si>
    <t>Human, Social and Political Sciences Tripos, Part IIB: Sociology and Social Anthropology</t>
  </si>
  <si>
    <t>Land Economy Tripos, Part IA</t>
  </si>
  <si>
    <t>Land Economy Tripos, Part IB</t>
  </si>
  <si>
    <t>Land Economy Tripos, Part II</t>
  </si>
  <si>
    <t>Law Tripos, Part IA</t>
  </si>
  <si>
    <t>Law Tripos, Part IB</t>
  </si>
  <si>
    <t>Law Tripos, Part II</t>
  </si>
  <si>
    <t>Linguistics Tripos, Part I</t>
  </si>
  <si>
    <t>Linguistics Tripos, Part IIA</t>
  </si>
  <si>
    <t>Linguistics Tripos, Part IIB</t>
  </si>
  <si>
    <t>Management Studies Tripos</t>
  </si>
  <si>
    <t>Manufacturing Engineering Tripos, Part IIA</t>
  </si>
  <si>
    <t>Mathematical Tripos, Part IA</t>
  </si>
  <si>
    <t>Mathematical Tripos, Part IB</t>
  </si>
  <si>
    <t>Mathematical Tripos, Part II</t>
  </si>
  <si>
    <t>Medical and Veterinary Sciences Tripos, Part IA</t>
  </si>
  <si>
    <t>Medical and Veterinary Sciences Tripos, Part IB</t>
  </si>
  <si>
    <t>Modern and Medieval Languages Tripos, Part IA</t>
  </si>
  <si>
    <t>Modern and Medieval Languages Tripos, Part IB</t>
  </si>
  <si>
    <t>Modern and Medieval Languages Tripos, Part II</t>
  </si>
  <si>
    <t>Music Tripos, Part IA</t>
  </si>
  <si>
    <t>Music Tripos, Part IB</t>
  </si>
  <si>
    <t>Music Tripos, Part II</t>
  </si>
  <si>
    <t>Natural Sciences Tripos, Part IA</t>
  </si>
  <si>
    <t>Natural Sciences Tripos, Part IB</t>
  </si>
  <si>
    <t>Natural Sciences Tripos, Part II: Astrophysics</t>
  </si>
  <si>
    <t>Natural Sciences Tripos, Part II: Biochemistry</t>
  </si>
  <si>
    <t>Natural Sciences Tripos, Part II: Biological and Biomedical Sciences</t>
  </si>
  <si>
    <t>Natural Sciences Tripos, Part II: Chemistry</t>
  </si>
  <si>
    <t>Natural Sciences Tripos, Part II: Genetics</t>
  </si>
  <si>
    <t>Natural Sciences Tripos, Part II: History and Philosophy of Science</t>
  </si>
  <si>
    <t>Natural Sciences Tripos, Part II: Materials Science</t>
  </si>
  <si>
    <t>Natural Sciences Tripos, Part II: Pathology</t>
  </si>
  <si>
    <t>Natural Sciences Tripos, Part II: Pharmacology</t>
  </si>
  <si>
    <t>Natural Sciences Tripos, Part II: Physical Sciences</t>
  </si>
  <si>
    <t>Natural Sciences Tripos, Part II: Physics</t>
  </si>
  <si>
    <t>Natural Sciences Tripos, Part II: Physiology, Development and Neuroscience</t>
  </si>
  <si>
    <t>Natural Sciences Tripos, Part II: Plant Sciences</t>
  </si>
  <si>
    <t>Natural Sciences Tripos, Part II: Psychology</t>
  </si>
  <si>
    <t>Natural Sciences Tripos, Part II: Psychology, Neuroscience, and Behaviour</t>
  </si>
  <si>
    <t>Natural Sciences Tripos, Part II: Zoology</t>
  </si>
  <si>
    <t>Natural Sciences Tripos, Part III: Astrophysics</t>
  </si>
  <si>
    <t>Natural Sciences Tripos, Part III: Biochemistry</t>
  </si>
  <si>
    <t>Natural Sciences Tripos, Part III: Chemistry</t>
  </si>
  <si>
    <t>Natural Sciences Tripos, Part III: Earth Sciences</t>
  </si>
  <si>
    <t>Natural Sciences Tripos, Part III: History and Philosophy of Science</t>
  </si>
  <si>
    <t>Natural Sciences Tripos, Part III: Materials Science</t>
  </si>
  <si>
    <t>Natural Sciences Tripos, Part III: Physics</t>
  </si>
  <si>
    <t>Natural Sciences Tripos, Part III: Systems Biology</t>
  </si>
  <si>
    <t>Natural Sciences Tripos, Pt. II: Earth Sciences</t>
  </si>
  <si>
    <t>Philosophy Tripos, Part IA</t>
  </si>
  <si>
    <t>Philosophy Tripos, Part IB</t>
  </si>
  <si>
    <t>Philosophy Tripos, Part II</t>
  </si>
  <si>
    <t>Psychological and Behavioural Sciences Tripos Part IIA</t>
  </si>
  <si>
    <t>Psychological and Behavioural Sciences Tripos Part IIB</t>
  </si>
  <si>
    <t>Theological and Religious Studies Tripos, Part I</t>
  </si>
  <si>
    <t>Theological and Religious Studies Tripos, Part IIA</t>
  </si>
  <si>
    <t>Theological and Religious Studies Tripos, Part IIB</t>
  </si>
  <si>
    <t>Psychological and Behavioural Sciences Tripos Part IA</t>
  </si>
  <si>
    <t>Number of classified Tripos examination results by gender</t>
  </si>
  <si>
    <t>% of classified Tripos examination results by gender</t>
  </si>
  <si>
    <t>First Examination for the Bachelor of Theology for Ministry Degree</t>
  </si>
  <si>
    <t>Preliminary Examination for Part I of the Anglo-Saxon, Norse and Celtic Tripos</t>
  </si>
  <si>
    <t>Preliminary Examination for Part II of the Anglo-Saxon, Norse and Celtic Tripos</t>
  </si>
  <si>
    <t>Second Examination for the Bachelor of Theology for Ministry Degree</t>
  </si>
  <si>
    <t>% of classified Preliminary and other examination results by gender</t>
  </si>
  <si>
    <t>Examination</t>
  </si>
  <si>
    <t>Number of classified Preliminary and other examination results by gender</t>
  </si>
  <si>
    <t>Number of all classified examination results by subject of study by gender</t>
  </si>
  <si>
    <t>% of all classified examination results by subject of study by gender</t>
  </si>
  <si>
    <t>% of unclassified Tripos examination results by gender</t>
  </si>
  <si>
    <t>Number of unclassified Tripos examination results by gender</t>
  </si>
  <si>
    <t>Computer Science Tripos, Part III</t>
  </si>
  <si>
    <t>Engineering Tripos, Part IIB</t>
  </si>
  <si>
    <t>Manufacturing Engineering Tripos, Part IIB</t>
  </si>
  <si>
    <t>Mathematical Tripos, Part III</t>
  </si>
  <si>
    <t>% of unclassified Preliminary and other examination results by gender</t>
  </si>
  <si>
    <t>Number of unclassified Preliminary and other examination results by gender</t>
  </si>
  <si>
    <t>Preliminary Examination for Part I of the Education Tripos</t>
  </si>
  <si>
    <t>Preliminary Examination for Part I of the English Tripos</t>
  </si>
  <si>
    <t>Preliminary Examination for Part I of the Historical Tripos</t>
  </si>
  <si>
    <t>Preliminary Examination for Part IA of the Classical Tripos</t>
  </si>
  <si>
    <t>Preliminary Examination for Part II of the Classical Tripos</t>
  </si>
  <si>
    <t>Preliminary Examination for Part II of the English Tripos</t>
  </si>
  <si>
    <t>Preliminary Examination for Part II of the Historical Tripos</t>
  </si>
  <si>
    <t>Final M.B Examination Part I, Pathology Resit</t>
  </si>
  <si>
    <t>Final M.B. Examination Part I (New Regulations)</t>
  </si>
  <si>
    <t>Final M.B. Examination Part I (New Regulations) Re-sit Examination</t>
  </si>
  <si>
    <t>Final M.B. Examination Part I, Pathology</t>
  </si>
  <si>
    <t>Final M.B. Examination Part II, Clinical Paediatrics, Obstetrics and Gynaecology</t>
  </si>
  <si>
    <t>Final M.B. Examination Part III</t>
  </si>
  <si>
    <t>Final M.B. Examination Part III, Clinical examination</t>
  </si>
  <si>
    <t>Final M.B. Part II, Re-sit Examination</t>
  </si>
  <si>
    <t>Final Veterinary Examination, Part I</t>
  </si>
  <si>
    <t>Final Veterinary Examination, Part II</t>
  </si>
  <si>
    <t>Final Veterinary Examination, Part II, Resit examination</t>
  </si>
  <si>
    <t>Final Veterinary Examination, Part III</t>
  </si>
  <si>
    <t>Final Veterinary Examination, Part III Resit</t>
  </si>
  <si>
    <t>Number of Final MB and VetMB examination results by gender</t>
  </si>
  <si>
    <t>% of Final MB and VetMB examination results by gender</t>
  </si>
  <si>
    <t>Chemical Engineering Tripos, Part I, students at M.I.T.</t>
  </si>
  <si>
    <t>Computer Science Tripos, Part II, students at M.I.T.</t>
  </si>
  <si>
    <t>Engineering Tripos, Part IIA , students at the Ecole Centrale Paris</t>
  </si>
  <si>
    <t>Engineering Tripos, Part IIA, students at M.I.T.</t>
  </si>
  <si>
    <t>Engineering Tripos, Part IIA, students at the National University of Singapore</t>
  </si>
  <si>
    <t>Number and % of deemed to deserve Honours whilst studying abroad results by gender</t>
  </si>
  <si>
    <t>Time series N &amp; % of firsts</t>
  </si>
  <si>
    <t>CLS Tripos N</t>
  </si>
  <si>
    <t>CLS Tripos %</t>
  </si>
  <si>
    <t>CLS Prelim other N</t>
  </si>
  <si>
    <t>CLS Prelim other %</t>
  </si>
  <si>
    <t>All CLS by subject N</t>
  </si>
  <si>
    <t>All CLS by subject %</t>
  </si>
  <si>
    <t>NCL Tripos N</t>
  </si>
  <si>
    <t>NCL Tripos %</t>
  </si>
  <si>
    <t>NCL Prelim other N</t>
  </si>
  <si>
    <t>NCL Prelim other %</t>
  </si>
  <si>
    <t>Final Med Vet N</t>
  </si>
  <si>
    <t>Final Med Vet %</t>
  </si>
  <si>
    <t>DDH abroad N &amp; %</t>
  </si>
  <si>
    <t>CLS Tripos by college N</t>
  </si>
  <si>
    <t>CLS Tripos by college %</t>
  </si>
  <si>
    <t>CLS Prelim other by college N</t>
  </si>
  <si>
    <t>CLS Prelim other by college %</t>
  </si>
  <si>
    <t>All CLS by college N</t>
  </si>
  <si>
    <t>All CLS by college %</t>
  </si>
  <si>
    <t>NCL Tripos by college N</t>
  </si>
  <si>
    <t>NCL Tripos by college %</t>
  </si>
  <si>
    <t>NCL Prelim other by college N</t>
  </si>
  <si>
    <t>NCL Prelim other by college %</t>
  </si>
  <si>
    <t>Final Med Vet by college N</t>
  </si>
  <si>
    <t>Final Med Vet by college %</t>
  </si>
  <si>
    <t>DDH abroad by college N &amp; %</t>
  </si>
  <si>
    <t>All results by ethnicity N &amp; %</t>
  </si>
  <si>
    <t>All results by disability N &amp; %</t>
  </si>
  <si>
    <t>All results by School N &amp; %</t>
  </si>
  <si>
    <t>Title</t>
  </si>
  <si>
    <t>Worksheet</t>
  </si>
  <si>
    <t>% of classified Tripos examination results by gender where the % is based on the total of each gender (male/female) not the overall total of students</t>
  </si>
  <si>
    <t>CLS Tripos % of gender</t>
  </si>
  <si>
    <t>% of classified Preliminary and other examination results by gender where the % is based on the total of each gender (male/female) not the overall total of students</t>
  </si>
  <si>
    <t>CLS Prelim other % by gender</t>
  </si>
  <si>
    <t>% of all classified examination results by subject of study by gender where the % is based on the total of each gender (male/female) not the overall total of students</t>
  </si>
  <si>
    <t>All CLS by subject % by gender</t>
  </si>
  <si>
    <t>% of unclassified Tripos examination results by gender where the % is based on the total of each gender (male/female) not the overall total of students</t>
  </si>
  <si>
    <t>NCL Tripos % by gender</t>
  </si>
  <si>
    <t>% of unclassified Preliminary and other examination results by gender where the % is based on the total of each gender (male/female) not the overall total of students</t>
  </si>
  <si>
    <t>NCL Prelim other % by gender</t>
  </si>
  <si>
    <t>% of Final MB and VetMB examination results by gender where the % is based on the total of each gender (male/female) not the overall total of students</t>
  </si>
  <si>
    <t>Final Med Vet % by gender</t>
  </si>
  <si>
    <t>% of classified Tripos examination results by college by gender where the % is based on the total of each gender (male/female) not the overall total of students</t>
  </si>
  <si>
    <t>CLS Tripos by college % by gen</t>
  </si>
  <si>
    <t>% of classified Preliminary and other examination results by college by gender where the % is based on the total of each gender (male/female) not the overall total of students</t>
  </si>
  <si>
    <t>CLS Prelim other by coll % by g</t>
  </si>
  <si>
    <t>% of all classified examination results by college by gender where the % is based on the total of each gender (male/female) not the overall total of students</t>
  </si>
  <si>
    <t>All CLS by college % by gender</t>
  </si>
  <si>
    <t>% of unclassified Tripos examination results by college by gender where the % is based on the total of each gender (male/female) not the overall total of students</t>
  </si>
  <si>
    <t>NCL Tripos by college % by gen</t>
  </si>
  <si>
    <t>% of unclassified Preliminary and other examination results by college by gender where the % is based on the total of each gender (male/female) not the overall total of students</t>
  </si>
  <si>
    <t>NCL Prelim other by college gen</t>
  </si>
  <si>
    <t>% of Final MB and VetMB examination results by college by gender where the % is based on the total of each gender (male/female) not the overall total of students</t>
  </si>
  <si>
    <t>Final Med Vet by college % by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</si>
</sst>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1">
    <xf numFmtId="0" fontId="0" fillId="0" borderId="0" xfId="0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30" xfId="0" applyFont="1" applyBorder="1"/>
    <xf numFmtId="0" fontId="0" fillId="0" borderId="48" xfId="0" applyBorder="1"/>
    <xf numFmtId="0" fontId="0" fillId="0" borderId="50" xfId="0" applyBorder="1"/>
    <xf numFmtId="0" fontId="0" fillId="0" borderId="52" xfId="0" applyBorder="1"/>
    <xf numFmtId="164" fontId="16" fillId="0" borderId="13" xfId="0" applyNumberFormat="1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164" fontId="16" fillId="0" borderId="19" xfId="0" applyNumberFormat="1" applyFont="1" applyBorder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16" fillId="0" borderId="49" xfId="0" applyNumberFormat="1" applyFont="1" applyBorder="1"/>
    <xf numFmtId="164" fontId="0" fillId="0" borderId="11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16" fillId="0" borderId="51" xfId="0" applyNumberFormat="1" applyFon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6" fillId="0" borderId="53" xfId="0" applyNumberFormat="1" applyFont="1" applyBorder="1"/>
    <xf numFmtId="164" fontId="16" fillId="0" borderId="31" xfId="0" applyNumberFormat="1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164" fontId="16" fillId="0" borderId="34" xfId="0" applyNumberFormat="1" applyFont="1" applyBorder="1"/>
    <xf numFmtId="164" fontId="16" fillId="0" borderId="35" xfId="0" applyNumberFormat="1" applyFont="1" applyBorder="1"/>
    <xf numFmtId="164" fontId="16" fillId="0" borderId="36" xfId="0" applyNumberFormat="1" applyFont="1" applyBorder="1"/>
    <xf numFmtId="165" fontId="0" fillId="0" borderId="2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165" fontId="16" fillId="0" borderId="49" xfId="0" applyNumberFormat="1" applyFont="1" applyBorder="1"/>
    <xf numFmtId="165" fontId="0" fillId="0" borderId="11" xfId="0" applyNumberFormat="1" applyBorder="1"/>
    <xf numFmtId="165" fontId="0" fillId="0" borderId="10" xfId="0" applyNumberFormat="1" applyBorder="1"/>
    <xf numFmtId="165" fontId="0" fillId="0" borderId="12" xfId="0" applyNumberFormat="1" applyBorder="1"/>
    <xf numFmtId="165" fontId="0" fillId="0" borderId="16" xfId="0" applyNumberFormat="1" applyBorder="1"/>
    <xf numFmtId="165" fontId="0" fillId="0" borderId="18" xfId="0" applyNumberFormat="1" applyBorder="1"/>
    <xf numFmtId="165" fontId="16" fillId="0" borderId="51" xfId="0" applyNumberFormat="1" applyFont="1" applyBorder="1"/>
    <xf numFmtId="165" fontId="0" fillId="0" borderId="25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165" fontId="16" fillId="0" borderId="53" xfId="0" applyNumberFormat="1" applyFont="1" applyBorder="1"/>
    <xf numFmtId="165" fontId="16" fillId="0" borderId="31" xfId="0" applyNumberFormat="1" applyFont="1" applyBorder="1"/>
    <xf numFmtId="165" fontId="16" fillId="0" borderId="32" xfId="0" applyNumberFormat="1" applyFont="1" applyBorder="1"/>
    <xf numFmtId="165" fontId="16" fillId="0" borderId="33" xfId="0" applyNumberFormat="1" applyFont="1" applyBorder="1"/>
    <xf numFmtId="165" fontId="16" fillId="0" borderId="34" xfId="0" applyNumberFormat="1" applyFont="1" applyBorder="1"/>
    <xf numFmtId="165" fontId="16" fillId="0" borderId="35" xfId="0" applyNumberFormat="1" applyFont="1" applyBorder="1"/>
    <xf numFmtId="165" fontId="16" fillId="0" borderId="36" xfId="0" applyNumberFormat="1" applyFont="1" applyBorder="1"/>
    <xf numFmtId="165" fontId="0" fillId="0" borderId="11" xfId="0" applyNumberFormat="1" applyBorder="1" applyAlignment="1">
      <alignment horizontal="right"/>
    </xf>
    <xf numFmtId="0" fontId="0" fillId="0" borderId="0" xfId="0"/>
    <xf numFmtId="165" fontId="0" fillId="0" borderId="10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16" fillId="0" borderId="51" xfId="0" applyNumberFormat="1" applyFon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5" fontId="16" fillId="0" borderId="53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right"/>
    </xf>
    <xf numFmtId="165" fontId="16" fillId="0" borderId="32" xfId="0" applyNumberFormat="1" applyFont="1" applyBorder="1" applyAlignment="1">
      <alignment horizontal="right"/>
    </xf>
    <xf numFmtId="165" fontId="16" fillId="0" borderId="33" xfId="0" applyNumberFormat="1" applyFont="1" applyBorder="1" applyAlignment="1">
      <alignment horizontal="right"/>
    </xf>
    <xf numFmtId="165" fontId="16" fillId="0" borderId="34" xfId="0" applyNumberFormat="1" applyFont="1" applyBorder="1" applyAlignment="1">
      <alignment horizontal="right"/>
    </xf>
    <xf numFmtId="165" fontId="16" fillId="0" borderId="35" xfId="0" applyNumberFormat="1" applyFont="1" applyBorder="1" applyAlignment="1">
      <alignment horizontal="right"/>
    </xf>
    <xf numFmtId="165" fontId="16" fillId="0" borderId="36" xfId="0" applyNumberFormat="1" applyFon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2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0" fillId="0" borderId="24" xfId="0" applyNumberFormat="1" applyBorder="1" applyAlignment="1">
      <alignment horizontal="right"/>
    </xf>
    <xf numFmtId="165" fontId="16" fillId="0" borderId="49" xfId="0" applyNumberFormat="1" applyFont="1" applyBorder="1" applyAlignment="1">
      <alignment horizontal="right"/>
    </xf>
    <xf numFmtId="164" fontId="16" fillId="0" borderId="55" xfId="0" applyNumberFormat="1" applyFont="1" applyBorder="1" applyAlignment="1">
      <alignment horizontal="center"/>
    </xf>
    <xf numFmtId="165" fontId="0" fillId="0" borderId="56" xfId="0" applyNumberFormat="1" applyBorder="1" applyAlignment="1">
      <alignment horizontal="right"/>
    </xf>
    <xf numFmtId="165" fontId="0" fillId="0" borderId="57" xfId="0" applyNumberFormat="1" applyBorder="1" applyAlignment="1">
      <alignment horizontal="right"/>
    </xf>
    <xf numFmtId="165" fontId="0" fillId="0" borderId="58" xfId="0" applyNumberFormat="1" applyBorder="1" applyAlignment="1">
      <alignment horizontal="right"/>
    </xf>
    <xf numFmtId="165" fontId="16" fillId="0" borderId="59" xfId="0" applyNumberFormat="1" applyFont="1" applyBorder="1" applyAlignment="1">
      <alignment horizontal="right"/>
    </xf>
    <xf numFmtId="0" fontId="0" fillId="0" borderId="60" xfId="0" applyBorder="1"/>
    <xf numFmtId="164" fontId="0" fillId="0" borderId="61" xfId="0" applyNumberFormat="1" applyBorder="1"/>
    <xf numFmtId="164" fontId="0" fillId="0" borderId="63" xfId="0" applyNumberFormat="1" applyBorder="1"/>
    <xf numFmtId="165" fontId="0" fillId="0" borderId="62" xfId="0" applyNumberFormat="1" applyBorder="1"/>
    <xf numFmtId="165" fontId="0" fillId="0" borderId="64" xfId="0" applyNumberFormat="1" applyBorder="1"/>
    <xf numFmtId="0" fontId="0" fillId="0" borderId="0" xfId="0" applyFont="1"/>
    <xf numFmtId="164" fontId="0" fillId="0" borderId="10" xfId="0" applyNumberFormat="1" applyFont="1" applyBorder="1"/>
    <xf numFmtId="165" fontId="0" fillId="0" borderId="10" xfId="0" applyNumberFormat="1" applyFont="1" applyBorder="1"/>
    <xf numFmtId="165" fontId="16" fillId="0" borderId="59" xfId="0" applyNumberFormat="1" applyFont="1" applyBorder="1"/>
    <xf numFmtId="164" fontId="0" fillId="0" borderId="18" xfId="0" applyNumberFormat="1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164" fontId="0" fillId="0" borderId="16" xfId="0" applyNumberFormat="1" applyFont="1" applyBorder="1"/>
    <xf numFmtId="0" fontId="0" fillId="0" borderId="68" xfId="0" applyBorder="1"/>
    <xf numFmtId="0" fontId="0" fillId="0" borderId="65" xfId="0" applyBorder="1"/>
    <xf numFmtId="0" fontId="0" fillId="0" borderId="69" xfId="0" applyBorder="1"/>
    <xf numFmtId="0" fontId="0" fillId="0" borderId="65" xfId="0" applyFont="1" applyBorder="1"/>
    <xf numFmtId="0" fontId="16" fillId="0" borderId="70" xfId="0" applyFont="1" applyBorder="1"/>
    <xf numFmtId="164" fontId="16" fillId="0" borderId="59" xfId="0" applyNumberFormat="1" applyFont="1" applyBorder="1"/>
    <xf numFmtId="164" fontId="16" fillId="0" borderId="57" xfId="0" applyNumberFormat="1" applyFont="1" applyBorder="1"/>
    <xf numFmtId="164" fontId="16" fillId="0" borderId="58" xfId="0" applyNumberFormat="1" applyFont="1" applyBorder="1"/>
    <xf numFmtId="165" fontId="0" fillId="0" borderId="16" xfId="0" applyNumberFormat="1" applyFont="1" applyBorder="1"/>
    <xf numFmtId="165" fontId="0" fillId="0" borderId="18" xfId="0" applyNumberFormat="1" applyFont="1" applyBorder="1"/>
    <xf numFmtId="165" fontId="0" fillId="0" borderId="11" xfId="0" applyNumberFormat="1" applyFont="1" applyBorder="1"/>
    <xf numFmtId="165" fontId="0" fillId="0" borderId="12" xfId="0" applyNumberFormat="1" applyFont="1" applyBorder="1"/>
    <xf numFmtId="165" fontId="16" fillId="0" borderId="57" xfId="0" applyNumberFormat="1" applyFont="1" applyBorder="1"/>
    <xf numFmtId="165" fontId="16" fillId="0" borderId="58" xfId="0" applyNumberFormat="1" applyFont="1" applyBorder="1"/>
    <xf numFmtId="165" fontId="0" fillId="0" borderId="56" xfId="0" applyNumberFormat="1" applyBorder="1"/>
    <xf numFmtId="165" fontId="0" fillId="0" borderId="16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65" fontId="0" fillId="0" borderId="57" xfId="0" applyNumberFormat="1" applyFont="1" applyBorder="1" applyAlignment="1">
      <alignment horizontal="right"/>
    </xf>
    <xf numFmtId="0" fontId="16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8" fillId="0" borderId="0" xfId="42" applyAlignment="1">
      <alignment vertical="top" wrapText="1"/>
    </xf>
    <xf numFmtId="164" fontId="16" fillId="0" borderId="38" xfId="0" applyNumberFormat="1" applyFont="1" applyBorder="1" applyAlignment="1">
      <alignment horizontal="center"/>
    </xf>
    <xf numFmtId="164" fontId="16" fillId="0" borderId="40" xfId="0" applyNumberFormat="1" applyFont="1" applyBorder="1" applyAlignment="1">
      <alignment horizontal="center"/>
    </xf>
    <xf numFmtId="0" fontId="16" fillId="0" borderId="37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164" fontId="16" fillId="0" borderId="41" xfId="0" applyNumberFormat="1" applyFont="1" applyBorder="1" applyAlignment="1">
      <alignment horizontal="center"/>
    </xf>
    <xf numFmtId="164" fontId="16" fillId="0" borderId="42" xfId="0" applyNumberFormat="1" applyFont="1" applyBorder="1" applyAlignment="1">
      <alignment horizontal="center"/>
    </xf>
    <xf numFmtId="164" fontId="16" fillId="0" borderId="39" xfId="0" applyNumberFormat="1" applyFont="1" applyBorder="1" applyAlignment="1">
      <alignment horizontal="center"/>
    </xf>
    <xf numFmtId="164" fontId="16" fillId="0" borderId="43" xfId="0" applyNumberFormat="1" applyFont="1" applyBorder="1" applyAlignment="1">
      <alignment horizontal="center" vertical="center"/>
    </xf>
    <xf numFmtId="164" fontId="16" fillId="0" borderId="44" xfId="0" applyNumberFormat="1" applyFont="1" applyBorder="1" applyAlignment="1">
      <alignment horizontal="center" vertical="center"/>
    </xf>
    <xf numFmtId="164" fontId="16" fillId="0" borderId="45" xfId="0" applyNumberFormat="1" applyFont="1" applyBorder="1" applyAlignment="1">
      <alignment horizontal="center" vertical="center"/>
    </xf>
    <xf numFmtId="0" fontId="16" fillId="0" borderId="66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164" fontId="16" fillId="0" borderId="54" xfId="0" applyNumberFormat="1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pane ySplit="1" topLeftCell="A2" activePane="bottomLeft" state="frozen"/>
      <selection activeCell="C30" sqref="C30"/>
      <selection pane="bottomLeft" activeCell="C30" sqref="C30"/>
    </sheetView>
  </sheetViews>
  <sheetFormatPr defaultColWidth="140.140625" defaultRowHeight="15" x14ac:dyDescent="0.25"/>
  <cols>
    <col min="1" max="1" width="29.85546875" style="125" bestFit="1" customWidth="1"/>
    <col min="2" max="16384" width="140.140625" style="125"/>
  </cols>
  <sheetData>
    <row r="1" spans="1:2" x14ac:dyDescent="0.25">
      <c r="A1" s="124" t="s">
        <v>329</v>
      </c>
      <c r="B1" s="124" t="s">
        <v>328</v>
      </c>
    </row>
    <row r="2" spans="1:2" x14ac:dyDescent="0.25">
      <c r="A2" s="126" t="s">
        <v>298</v>
      </c>
      <c r="B2" s="126" t="s">
        <v>99</v>
      </c>
    </row>
    <row r="3" spans="1:2" x14ac:dyDescent="0.25">
      <c r="A3" s="126" t="s">
        <v>299</v>
      </c>
      <c r="B3" s="126" t="s">
        <v>251</v>
      </c>
    </row>
    <row r="4" spans="1:2" x14ac:dyDescent="0.25">
      <c r="A4" s="126" t="s">
        <v>300</v>
      </c>
      <c r="B4" s="126" t="s">
        <v>252</v>
      </c>
    </row>
    <row r="5" spans="1:2" x14ac:dyDescent="0.25">
      <c r="A5" s="126" t="s">
        <v>331</v>
      </c>
      <c r="B5" s="126" t="s">
        <v>330</v>
      </c>
    </row>
    <row r="6" spans="1:2" x14ac:dyDescent="0.25">
      <c r="A6" s="126" t="s">
        <v>301</v>
      </c>
      <c r="B6" s="126" t="s">
        <v>259</v>
      </c>
    </row>
    <row r="7" spans="1:2" x14ac:dyDescent="0.25">
      <c r="A7" s="126" t="s">
        <v>302</v>
      </c>
      <c r="B7" s="126" t="s">
        <v>257</v>
      </c>
    </row>
    <row r="8" spans="1:2" ht="30" x14ac:dyDescent="0.25">
      <c r="A8" s="126" t="s">
        <v>333</v>
      </c>
      <c r="B8" s="126" t="s">
        <v>332</v>
      </c>
    </row>
    <row r="9" spans="1:2" x14ac:dyDescent="0.25">
      <c r="A9" s="126" t="s">
        <v>303</v>
      </c>
      <c r="B9" s="126" t="s">
        <v>260</v>
      </c>
    </row>
    <row r="10" spans="1:2" x14ac:dyDescent="0.25">
      <c r="A10" s="126" t="s">
        <v>304</v>
      </c>
      <c r="B10" s="126" t="s">
        <v>261</v>
      </c>
    </row>
    <row r="11" spans="1:2" ht="30" x14ac:dyDescent="0.25">
      <c r="A11" s="126" t="s">
        <v>335</v>
      </c>
      <c r="B11" s="126" t="s">
        <v>334</v>
      </c>
    </row>
    <row r="12" spans="1:2" x14ac:dyDescent="0.25">
      <c r="A12" s="126" t="s">
        <v>305</v>
      </c>
      <c r="B12" s="126" t="s">
        <v>263</v>
      </c>
    </row>
    <row r="13" spans="1:2" x14ac:dyDescent="0.25">
      <c r="A13" s="126" t="s">
        <v>306</v>
      </c>
      <c r="B13" s="126" t="s">
        <v>262</v>
      </c>
    </row>
    <row r="14" spans="1:2" x14ac:dyDescent="0.25">
      <c r="A14" s="126" t="s">
        <v>337</v>
      </c>
      <c r="B14" s="126" t="s">
        <v>336</v>
      </c>
    </row>
    <row r="15" spans="1:2" x14ac:dyDescent="0.25">
      <c r="A15" s="126" t="s">
        <v>307</v>
      </c>
      <c r="B15" s="126" t="s">
        <v>269</v>
      </c>
    </row>
    <row r="16" spans="1:2" x14ac:dyDescent="0.25">
      <c r="A16" s="126" t="s">
        <v>308</v>
      </c>
      <c r="B16" s="126" t="s">
        <v>268</v>
      </c>
    </row>
    <row r="17" spans="1:2" ht="30" x14ac:dyDescent="0.25">
      <c r="A17" s="126" t="s">
        <v>339</v>
      </c>
      <c r="B17" s="126" t="s">
        <v>338</v>
      </c>
    </row>
    <row r="18" spans="1:2" x14ac:dyDescent="0.25">
      <c r="A18" s="126" t="s">
        <v>309</v>
      </c>
      <c r="B18" s="126" t="s">
        <v>290</v>
      </c>
    </row>
    <row r="19" spans="1:2" x14ac:dyDescent="0.25">
      <c r="A19" s="126" t="s">
        <v>310</v>
      </c>
      <c r="B19" s="126" t="s">
        <v>291</v>
      </c>
    </row>
    <row r="20" spans="1:2" x14ac:dyDescent="0.25">
      <c r="A20" s="126" t="s">
        <v>341</v>
      </c>
      <c r="B20" s="126" t="s">
        <v>340</v>
      </c>
    </row>
    <row r="21" spans="1:2" x14ac:dyDescent="0.25">
      <c r="A21" s="126" t="s">
        <v>311</v>
      </c>
      <c r="B21" s="126" t="s">
        <v>297</v>
      </c>
    </row>
    <row r="22" spans="1:2" x14ac:dyDescent="0.25">
      <c r="A22" s="126" t="s">
        <v>312</v>
      </c>
      <c r="B22" s="126" t="s">
        <v>40</v>
      </c>
    </row>
    <row r="23" spans="1:2" x14ac:dyDescent="0.25">
      <c r="A23" s="126" t="s">
        <v>313</v>
      </c>
      <c r="B23" s="126" t="s">
        <v>41</v>
      </c>
    </row>
    <row r="24" spans="1:2" ht="30" x14ac:dyDescent="0.25">
      <c r="A24" s="126" t="s">
        <v>343</v>
      </c>
      <c r="B24" s="126" t="s">
        <v>342</v>
      </c>
    </row>
    <row r="25" spans="1:2" x14ac:dyDescent="0.25">
      <c r="A25" s="126" t="s">
        <v>314</v>
      </c>
      <c r="B25" s="126" t="s">
        <v>42</v>
      </c>
    </row>
    <row r="26" spans="1:2" x14ac:dyDescent="0.25">
      <c r="A26" s="126" t="s">
        <v>315</v>
      </c>
      <c r="B26" s="126" t="s">
        <v>48</v>
      </c>
    </row>
    <row r="27" spans="1:2" ht="30" x14ac:dyDescent="0.25">
      <c r="A27" s="126" t="s">
        <v>345</v>
      </c>
      <c r="B27" s="126" t="s">
        <v>344</v>
      </c>
    </row>
    <row r="28" spans="1:2" x14ac:dyDescent="0.25">
      <c r="A28" s="126" t="s">
        <v>316</v>
      </c>
      <c r="B28" s="126" t="s">
        <v>49</v>
      </c>
    </row>
    <row r="29" spans="1:2" x14ac:dyDescent="0.25">
      <c r="A29" s="126" t="s">
        <v>317</v>
      </c>
      <c r="B29" s="126" t="s">
        <v>50</v>
      </c>
    </row>
    <row r="30" spans="1:2" ht="30" x14ac:dyDescent="0.25">
      <c r="A30" s="126" t="s">
        <v>347</v>
      </c>
      <c r="B30" s="126" t="s">
        <v>346</v>
      </c>
    </row>
    <row r="31" spans="1:2" x14ac:dyDescent="0.25">
      <c r="A31" s="126" t="s">
        <v>318</v>
      </c>
      <c r="B31" s="126" t="s">
        <v>51</v>
      </c>
    </row>
    <row r="32" spans="1:2" x14ac:dyDescent="0.25">
      <c r="A32" s="126" t="s">
        <v>319</v>
      </c>
      <c r="B32" s="126" t="s">
        <v>47</v>
      </c>
    </row>
    <row r="33" spans="1:2" ht="30" x14ac:dyDescent="0.25">
      <c r="A33" s="126" t="s">
        <v>349</v>
      </c>
      <c r="B33" s="126" t="s">
        <v>348</v>
      </c>
    </row>
    <row r="34" spans="1:2" x14ac:dyDescent="0.25">
      <c r="A34" s="126" t="s">
        <v>320</v>
      </c>
      <c r="B34" s="126" t="s">
        <v>46</v>
      </c>
    </row>
    <row r="35" spans="1:2" x14ac:dyDescent="0.25">
      <c r="A35" s="126" t="s">
        <v>321</v>
      </c>
      <c r="B35" s="126" t="s">
        <v>45</v>
      </c>
    </row>
    <row r="36" spans="1:2" ht="30" x14ac:dyDescent="0.25">
      <c r="A36" s="126" t="s">
        <v>351</v>
      </c>
      <c r="B36" s="126" t="s">
        <v>350</v>
      </c>
    </row>
    <row r="37" spans="1:2" x14ac:dyDescent="0.25">
      <c r="A37" s="126" t="s">
        <v>322</v>
      </c>
      <c r="B37" s="126" t="s">
        <v>44</v>
      </c>
    </row>
    <row r="38" spans="1:2" x14ac:dyDescent="0.25">
      <c r="A38" s="126" t="s">
        <v>323</v>
      </c>
      <c r="B38" s="126" t="s">
        <v>43</v>
      </c>
    </row>
    <row r="39" spans="1:2" ht="30" x14ac:dyDescent="0.25">
      <c r="A39" s="126" t="s">
        <v>353</v>
      </c>
      <c r="B39" s="126" t="s">
        <v>352</v>
      </c>
    </row>
    <row r="40" spans="1:2" x14ac:dyDescent="0.25">
      <c r="A40" s="126" t="s">
        <v>324</v>
      </c>
      <c r="B40" s="126" t="s">
        <v>57</v>
      </c>
    </row>
    <row r="41" spans="1:2" x14ac:dyDescent="0.25">
      <c r="A41" s="126" t="s">
        <v>325</v>
      </c>
      <c r="B41" s="126" t="s">
        <v>59</v>
      </c>
    </row>
    <row r="42" spans="1:2" x14ac:dyDescent="0.25">
      <c r="A42" s="126" t="s">
        <v>326</v>
      </c>
      <c r="B42" s="126" t="s">
        <v>79</v>
      </c>
    </row>
    <row r="43" spans="1:2" x14ac:dyDescent="0.25">
      <c r="A43" s="126" t="s">
        <v>327</v>
      </c>
      <c r="B43" s="126" t="s">
        <v>91</v>
      </c>
    </row>
  </sheetData>
  <hyperlinks>
    <hyperlink ref="B2" location="'Time series N &amp; % of firsts'!A1" display="Number and % of Class I results in all classified examinations by subject"/>
    <hyperlink ref="B3" location="'CLS Tripos N'!A1" display="Number of classified Tripos examination results by gender"/>
    <hyperlink ref="B4" location="'CLS Tripos %'!A1" display="% of classified Tripos examination results by gender"/>
    <hyperlink ref="B6" location="'CLS Prelim other N'!A1" display="Number of classified Preliminary and other examination results by gender"/>
    <hyperlink ref="B7" location="'CLS Prelim other %'!A1" display="% of classified Preliminary and other examination results by gender"/>
    <hyperlink ref="B9" location="'All CLS by subject N'!A1" display="Number of all classified examination results by subject of study by gender"/>
    <hyperlink ref="B10" location="'All CLS by subject %'!A1" display="% of all classified examination results by subject of study by gender"/>
    <hyperlink ref="B12" location="'NCL Tripos N'!A1" display="Number of unclassified Tripos examination results by gender"/>
    <hyperlink ref="B13" location="'NCL Tripos %'!A1" display="% of unclassified Tripos examination results by gender"/>
    <hyperlink ref="A13" location="'NCL Tripos %'!A1" display="NCL Tripos %"/>
    <hyperlink ref="B15" location="'NCL Prelim other N'!A1" display="Number of unclassified Preliminary and other examination results by gender"/>
    <hyperlink ref="A15" location="'NCL Prelim other N'!A1" display="NCL Prelim other N"/>
    <hyperlink ref="A16" location="'NCL Prelim other %'!A1" display="NCL Prelim other %"/>
    <hyperlink ref="B16" location="'NCL Prelim other %'!A1" display="% of unclassified Preliminary and other examination results by gender"/>
    <hyperlink ref="B18" location="'Final Med Vet N'!A1" display="Number of Final MB and VetMB examination results by gender"/>
    <hyperlink ref="A18" location="'Final Med Vet N'!A1" display="Final Med Vet N"/>
    <hyperlink ref="A19" location="'Final Med Vet %'!A1" display="Final Med Vet %"/>
    <hyperlink ref="B19" location="'Final Med Vet %'!A1" display="% of Final MB and VetMB examination results by gender"/>
    <hyperlink ref="A21" location="'DDH abroad N &amp; %'!A1" display="DDH abroad N &amp; %"/>
    <hyperlink ref="B21" location="'DDH abroad N &amp; %'!A1" display="Number and % of deemed to deserve Honours whilst studying abroad results by gender"/>
    <hyperlink ref="B22" location="'CLS Tripos by college N'!A1" display="Number of classified Tripos examination results by college by gender"/>
    <hyperlink ref="A22" location="'CLS Tripos by college N'!A1" display="CLS Tripos by college N"/>
    <hyperlink ref="A23" location="'CLS Tripos by college %'!A1" display="CLS Tripos by college %"/>
    <hyperlink ref="B23" location="'CLS Tripos by college %'!A1" display="% of classified Tripos examination results by college by gender"/>
    <hyperlink ref="A25" location="'CLS Prelim other by college N'!A1" display="CLS Prelim other by college N"/>
    <hyperlink ref="B25" location="'CLS Prelim other by college N'!A1" display="Number of classified Preliminary and other examination results by college by gender"/>
    <hyperlink ref="A26" location="'CLS Prelim other by college %'!A1" display="CLS Prelim other by college %"/>
    <hyperlink ref="B26" location="'CLS Prelim other by college %'!A1" display="% of classified Preliminary and other examination results by college by gender"/>
    <hyperlink ref="A28" location="'All CLS by college N'!A1" display="All CLS by college N"/>
    <hyperlink ref="B28" location="'All CLS by college N'!A1" display="Number of all classified examination results by college by gender"/>
    <hyperlink ref="A29" location="'All CLS by college %'!A1" display="All CLS by college %"/>
    <hyperlink ref="B29" location="'All CLS by college %'!A1" display="% of all classified examination results by college by gender"/>
    <hyperlink ref="A31" location="'NCL Tripos by college N'!A1" display="NCL Tripos by college N"/>
    <hyperlink ref="B31" location="'NCL Tripos by college N'!A1" display="Number of unclassified Tripos examination results by college by gender"/>
    <hyperlink ref="A32" location="'NCL Tripos by college %'!A1" display="NCL Tripos by college %"/>
    <hyperlink ref="B32" location="'NCL Tripos by college %'!A1" display="% of unclassified Tripos examination results by college by gender"/>
    <hyperlink ref="A34" location="'NCL Prelim other by college N'!A1" display="NCL Prelim other by college N"/>
    <hyperlink ref="B34" location="'NCL Prelim other by college N'!A1" display="Number of unclassified Preliminary and other examination results by college by gender"/>
    <hyperlink ref="A35" location="'NCL Prelim other by college %'!A1" display="NCL Prelim other by college %"/>
    <hyperlink ref="B35" location="'NCL Prelim other by college %'!A1" display="% of unclassified Preliminary and other examination results by college by gender"/>
    <hyperlink ref="A37" location="'Final Med Vet by college N'!A1" display="Final Med Vet by college N"/>
    <hyperlink ref="B37" location="'Final Med Vet by college N'!A1" display="Number of Final MB and VetMB examination results by college by gender"/>
    <hyperlink ref="A38" location="'Final Med Vet by college %'!A1" display="Final Med Vet by college %"/>
    <hyperlink ref="B38" location="'Final Med Vet by college %'!A1" display="% of Final MB and VetMB examination results by college by gender"/>
    <hyperlink ref="A40" location="'DDH abroad by college N &amp; %'!A1" display="DDH abroad by college N &amp; %"/>
    <hyperlink ref="B40" location="'DDH abroad by college N &amp; %'!A1" display="Number and % of deemed to deserve Honours whilst studying abroad resultsby college by gender"/>
    <hyperlink ref="A41" location="'All results by ethnicity N &amp; %'!A1" display="All results by ethnicity N &amp; %"/>
    <hyperlink ref="B41" location="'All results by ethnicity N &amp; %'!A1" display="Number and % of all undergraduate examination results by ethnicity"/>
    <hyperlink ref="A42" location="'All results by disability N &amp; %'!A1" display="All results by disability N &amp; %"/>
    <hyperlink ref="B42" location="'All results by disability N &amp; %'!A1" display="Number and % of all undergraduate examination results by disability"/>
    <hyperlink ref="A43" location="'All results by School N &amp; %'!A1" display="All results by School N &amp; %"/>
    <hyperlink ref="B43" location="'All results by School N &amp; %'!A1" display="Number and % of all undergraduate examination results by type of secondary school attended"/>
    <hyperlink ref="A2" location="'Time series N &amp; % of firsts'!A1" display="Time series N &amp; % of firsts"/>
    <hyperlink ref="A3" location="'CLS Tripos N'!A1" display="CLS Tripos N"/>
    <hyperlink ref="A4" location="'CLS Tripos %'!A1" display="CLS Tripos %"/>
    <hyperlink ref="A6" location="'CLS Prelim other N'!A1" display="CLS Prelim other N"/>
    <hyperlink ref="A7" location="'CLS Prelim other %'!A1" display="CLS Prelim other %"/>
    <hyperlink ref="A9" location="'All CLS by subject N'!A1" display="All CLS by subject N"/>
    <hyperlink ref="A10" location="'All CLS by subject %'!A1" display="All CLS by subject %"/>
    <hyperlink ref="A12" location="'NCL Tripos N'!A1" display="NCL Tripos N"/>
    <hyperlink ref="A5" location="'CLS Tripos % of gender'!A1" display="CLS Tripos % of gender"/>
    <hyperlink ref="B5" location="'CLS Tripos % of gender'!A1" display="% of classified Tripos examination results by gender where the % is based on the total of each gender (male/female) not the overall total of students"/>
    <hyperlink ref="A8" location="'CLS Prelim other % by gender'!A1" display="CLS Prelim other % by gender"/>
    <hyperlink ref="B8" location="'CLS Prelim other % by gender'!A1" display="% of classified Preliminary and other examination results by gender where the % is based on the total of each gender (male/female) not the overall total of students"/>
    <hyperlink ref="A11" location="'All CLS by subject % by gender'!A1" display="All CLS by subject % by gender"/>
    <hyperlink ref="B11" location="'All CLS by subject % by gender'!A1" display="% of all classified examination results by subject of study by gender where the % is based on the total of each gender (male/female) not the overall total of students"/>
    <hyperlink ref="A14" location="'NCL Tripos % by gender'!A1" display="NCL Tripos % by gender"/>
    <hyperlink ref="B14" location="'NCL Tripos % by gender'!A1" display="% of unclassified Tripos examination results by gender where the % is based on the total of each gender (male/female) not the overall total of students"/>
    <hyperlink ref="A17" location="'NCL Prelim other % by gender'!A1" display="NCL Prelim other % by gender"/>
    <hyperlink ref="B17" location="'NCL Prelim other % by gender'!A1" display="% of unclassified Preliminary and other examination results by gender where the % is based on the total of each gender (male/female) not the overall total of students"/>
    <hyperlink ref="A20" location="'Final Med Vet % by gender'!A1" display="Final Med Vet % by gender"/>
    <hyperlink ref="B20" location="'Final Med Vet % by gender'!A1" display="% of Final MB and VetMB examination results by gender where the % is based on the total of each gender (male/female) not the overall total of students"/>
    <hyperlink ref="A24" location="'CLS Tripos by college % by gen'!A1" display="CLS Tripos by college % by gen"/>
    <hyperlink ref="B24" location="'CLS Tripos by college % by gen'!A1" display="% of classified Tripos examination results by college by gender where the % is based on the total of each gender (male/female) not the overall total of students"/>
    <hyperlink ref="A27" location="'CLS Prelim other by coll % by g'!A1" display="CLS Prelim other by coll % by g"/>
    <hyperlink ref="B27" location="'CLS Prelim other by coll % by g'!A1" display="% of classified Preliminary and other examination results by college by gender where the % is based on the total of each gender (male/female) not the overall total of students"/>
    <hyperlink ref="A30" location="'All CLS by college % by gender'!A1" display="All CLS by college % by gender"/>
    <hyperlink ref="B30" location="'All CLS by college % by gender'!A1" display="% of all classified examination results by college by gender where the % is based on the total of each gender (male/female) not the overall total of students"/>
    <hyperlink ref="A33" location="'NCL Tripos by college % by gen'!A1" display="NCL Tripos by college % by gen"/>
    <hyperlink ref="B33" location="'NCL Tripos by college % by gen'!A1" display="% of unclassified Tripos examination results by college by gender where the % is based on the total of each gender (male/female) not the overall total of students"/>
    <hyperlink ref="A36" location="'NCL Prelim other by college gen'!A1" display="NCL Prelim other by college gen"/>
    <hyperlink ref="B36" location="'NCL Prelim other by college gen'!A1" display="% of unclassified Preliminary and other examination results by college by gender where the % is based on the total of each gender (male/female) not the overall total of students"/>
    <hyperlink ref="A39" location="'Final Med Vet by college % by g'!A1" display="Final Med Vet by college % by g"/>
    <hyperlink ref="B39" location="'Final Med Vet by college % by g'!A1" display="% of Final MB and VetMB examination results by college by gender where the % is based on the total of each gender (male/female) not the overall total of students"/>
  </hyperlink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V33"/>
  <sheetViews>
    <sheetView view="pageBreakPreview" zoomScale="60" zoomScaleNormal="100" workbookViewId="0">
      <selection activeCell="C30" sqref="C30"/>
    </sheetView>
  </sheetViews>
  <sheetFormatPr defaultColWidth="8.85546875" defaultRowHeight="15" x14ac:dyDescent="0.25"/>
  <cols>
    <col min="1" max="1" width="31.42578125" style="62" customWidth="1"/>
    <col min="2" max="21" width="8.85546875" style="62"/>
    <col min="22" max="22" width="14.5703125" style="62" customWidth="1"/>
    <col min="23" max="16384" width="8.85546875" style="62"/>
  </cols>
  <sheetData>
    <row r="1" spans="1:22" x14ac:dyDescent="0.25">
      <c r="A1" s="2" t="s">
        <v>261</v>
      </c>
    </row>
    <row r="2" spans="1:22" ht="15.75" thickBot="1" x14ac:dyDescent="0.3"/>
    <row r="3" spans="1:22" s="1" customFormat="1" x14ac:dyDescent="0.25">
      <c r="A3" s="129" t="s">
        <v>258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107</v>
      </c>
      <c r="B5" s="37">
        <f>'All CLS by subject N'!B5/'All CLS by subject N'!$V5</f>
        <v>0.12280701754385964</v>
      </c>
      <c r="C5" s="38">
        <f>'All CLS by subject N'!C5/'All CLS by subject N'!$V5</f>
        <v>0.21052631578947367</v>
      </c>
      <c r="D5" s="39">
        <f>'All CLS by subject N'!D5/'All CLS by subject N'!$V5</f>
        <v>0.33333333333333331</v>
      </c>
      <c r="E5" s="40">
        <f>'All CLS by subject N'!E5/'All CLS by subject N'!$V5</f>
        <v>0.14035087719298245</v>
      </c>
      <c r="F5" s="38">
        <f>'All CLS by subject N'!F5/'All CLS by subject N'!$V5</f>
        <v>0.38596491228070173</v>
      </c>
      <c r="G5" s="41">
        <f>'All CLS by subject N'!G5/'All CLS by subject N'!$V5</f>
        <v>0.52631578947368418</v>
      </c>
      <c r="H5" s="37">
        <f>'All CLS by subject N'!H5/'All CLS by subject N'!$V5</f>
        <v>0</v>
      </c>
      <c r="I5" s="38">
        <f>'All CLS by subject N'!I5/'All CLS by subject N'!$V5</f>
        <v>0</v>
      </c>
      <c r="J5" s="39">
        <f>'All CLS by subject N'!J5/'All CLS by subject N'!$V5</f>
        <v>0</v>
      </c>
      <c r="K5" s="40">
        <f>'All CLS by subject N'!K5/'All CLS by subject N'!$V5</f>
        <v>5.2631578947368418E-2</v>
      </c>
      <c r="L5" s="38">
        <f>'All CLS by subject N'!L5/'All CLS by subject N'!$V5</f>
        <v>7.0175438596491224E-2</v>
      </c>
      <c r="M5" s="41">
        <f>'All CLS by subject N'!M5/'All CLS by subject N'!$V5</f>
        <v>0.12280701754385964</v>
      </c>
      <c r="N5" s="37">
        <f>'All CLS by subject N'!N5/'All CLS by subject N'!$V5</f>
        <v>0</v>
      </c>
      <c r="O5" s="38">
        <f>'All CLS by subject N'!O5/'All CLS by subject N'!$V5</f>
        <v>0</v>
      </c>
      <c r="P5" s="39">
        <f>'All CLS by subject N'!P5/'All CLS by subject N'!$V5</f>
        <v>0</v>
      </c>
      <c r="Q5" s="37">
        <f>'All CLS by subject N'!Q5/'All CLS by subject N'!$V5</f>
        <v>0</v>
      </c>
      <c r="R5" s="38">
        <f>'All CLS by subject N'!R5/'All CLS by subject N'!$V5</f>
        <v>1.7543859649122806E-2</v>
      </c>
      <c r="S5" s="39">
        <f>'All CLS by subject N'!S5/'All CLS by subject N'!$V5</f>
        <v>1.7543859649122806E-2</v>
      </c>
      <c r="T5" s="37">
        <f>'All CLS by subject N'!T5/'All CLS by subject N'!$V5</f>
        <v>0.31578947368421051</v>
      </c>
      <c r="U5" s="38">
        <f>'All CLS by subject N'!U5/'All CLS by subject N'!$V5</f>
        <v>0.68421052631578949</v>
      </c>
      <c r="V5" s="42">
        <f>'All CLS by subject N'!V5/'All CLS by subject N'!$V5</f>
        <v>1</v>
      </c>
    </row>
    <row r="6" spans="1:22" x14ac:dyDescent="0.25">
      <c r="A6" s="5" t="s">
        <v>109</v>
      </c>
      <c r="B6" s="43">
        <f>'All CLS by subject N'!B6/'All CLS by subject N'!$V6</f>
        <v>8.59375E-2</v>
      </c>
      <c r="C6" s="44">
        <f>'All CLS by subject N'!C6/'All CLS by subject N'!$V6</f>
        <v>0.1328125</v>
      </c>
      <c r="D6" s="45">
        <f>'All CLS by subject N'!D6/'All CLS by subject N'!$V6</f>
        <v>0.21875</v>
      </c>
      <c r="E6" s="46">
        <f>'All CLS by subject N'!E6/'All CLS by subject N'!$V6</f>
        <v>0.2421875</v>
      </c>
      <c r="F6" s="44">
        <f>'All CLS by subject N'!F6/'All CLS by subject N'!$V6</f>
        <v>0.4375</v>
      </c>
      <c r="G6" s="47">
        <f>'All CLS by subject N'!G6/'All CLS by subject N'!$V6</f>
        <v>0.6796875</v>
      </c>
      <c r="H6" s="43">
        <f>'All CLS by subject N'!H6/'All CLS by subject N'!$V6</f>
        <v>0</v>
      </c>
      <c r="I6" s="44">
        <f>'All CLS by subject N'!I6/'All CLS by subject N'!$V6</f>
        <v>0</v>
      </c>
      <c r="J6" s="45">
        <f>'All CLS by subject N'!J6/'All CLS by subject N'!$V6</f>
        <v>0</v>
      </c>
      <c r="K6" s="46">
        <f>'All CLS by subject N'!K6/'All CLS by subject N'!$V6</f>
        <v>4.6875E-2</v>
      </c>
      <c r="L6" s="44">
        <f>'All CLS by subject N'!L6/'All CLS by subject N'!$V6</f>
        <v>3.90625E-2</v>
      </c>
      <c r="M6" s="47">
        <f>'All CLS by subject N'!M6/'All CLS by subject N'!$V6</f>
        <v>8.59375E-2</v>
      </c>
      <c r="N6" s="43">
        <f>'All CLS by subject N'!N6/'All CLS by subject N'!$V6</f>
        <v>7.8125E-3</v>
      </c>
      <c r="O6" s="44">
        <f>'All CLS by subject N'!O6/'All CLS by subject N'!$V6</f>
        <v>0</v>
      </c>
      <c r="P6" s="45">
        <f>'All CLS by subject N'!P6/'All CLS by subject N'!$V6</f>
        <v>7.8125E-3</v>
      </c>
      <c r="Q6" s="43">
        <f>'All CLS by subject N'!Q6/'All CLS by subject N'!$V6</f>
        <v>0</v>
      </c>
      <c r="R6" s="44">
        <f>'All CLS by subject N'!R6/'All CLS by subject N'!$V6</f>
        <v>7.8125E-3</v>
      </c>
      <c r="S6" s="45">
        <f>'All CLS by subject N'!S6/'All CLS by subject N'!$V6</f>
        <v>7.8125E-3</v>
      </c>
      <c r="T6" s="43">
        <f>'All CLS by subject N'!T6/'All CLS by subject N'!$V6</f>
        <v>0.3828125</v>
      </c>
      <c r="U6" s="44">
        <f>'All CLS by subject N'!U6/'All CLS by subject N'!$V6</f>
        <v>0.6171875</v>
      </c>
      <c r="V6" s="48">
        <f>'All CLS by subject N'!V6/'All CLS by subject N'!$V6</f>
        <v>1</v>
      </c>
    </row>
    <row r="7" spans="1:22" x14ac:dyDescent="0.25">
      <c r="A7" s="5" t="s">
        <v>110</v>
      </c>
      <c r="B7" s="43">
        <f>'All CLS by subject N'!B7/'All CLS by subject N'!$V7</f>
        <v>0.12037037037037036</v>
      </c>
      <c r="C7" s="44">
        <f>'All CLS by subject N'!C7/'All CLS by subject N'!$V7</f>
        <v>0.12962962962962962</v>
      </c>
      <c r="D7" s="45">
        <f>'All CLS by subject N'!D7/'All CLS by subject N'!$V7</f>
        <v>0.25</v>
      </c>
      <c r="E7" s="46">
        <f>'All CLS by subject N'!E7/'All CLS by subject N'!$V7</f>
        <v>0.24074074074074073</v>
      </c>
      <c r="F7" s="44">
        <f>'All CLS by subject N'!F7/'All CLS by subject N'!$V7</f>
        <v>0.37962962962962965</v>
      </c>
      <c r="G7" s="47">
        <f>'All CLS by subject N'!G7/'All CLS by subject N'!$V7</f>
        <v>0.62037037037037035</v>
      </c>
      <c r="H7" s="43">
        <f>'All CLS by subject N'!H7/'All CLS by subject N'!$V7</f>
        <v>0</v>
      </c>
      <c r="I7" s="44">
        <f>'All CLS by subject N'!I7/'All CLS by subject N'!$V7</f>
        <v>0</v>
      </c>
      <c r="J7" s="45">
        <f>'All CLS by subject N'!J7/'All CLS by subject N'!$V7</f>
        <v>0</v>
      </c>
      <c r="K7" s="46">
        <f>'All CLS by subject N'!K7/'All CLS by subject N'!$V7</f>
        <v>5.5555555555555552E-2</v>
      </c>
      <c r="L7" s="44">
        <f>'All CLS by subject N'!L7/'All CLS by subject N'!$V7</f>
        <v>6.4814814814814811E-2</v>
      </c>
      <c r="M7" s="47">
        <f>'All CLS by subject N'!M7/'All CLS by subject N'!$V7</f>
        <v>0.12037037037037036</v>
      </c>
      <c r="N7" s="43">
        <f>'All CLS by subject N'!N7/'All CLS by subject N'!$V7</f>
        <v>0</v>
      </c>
      <c r="O7" s="44">
        <f>'All CLS by subject N'!O7/'All CLS by subject N'!$V7</f>
        <v>0</v>
      </c>
      <c r="P7" s="45">
        <f>'All CLS by subject N'!P7/'All CLS by subject N'!$V7</f>
        <v>0</v>
      </c>
      <c r="Q7" s="43">
        <f>'All CLS by subject N'!Q7/'All CLS by subject N'!$V7</f>
        <v>9.2592592592592587E-3</v>
      </c>
      <c r="R7" s="44">
        <f>'All CLS by subject N'!R7/'All CLS by subject N'!$V7</f>
        <v>0</v>
      </c>
      <c r="S7" s="45">
        <f>'All CLS by subject N'!S7/'All CLS by subject N'!$V7</f>
        <v>9.2592592592592587E-3</v>
      </c>
      <c r="T7" s="43">
        <f>'All CLS by subject N'!T7/'All CLS by subject N'!$V7</f>
        <v>0.42592592592592593</v>
      </c>
      <c r="U7" s="44">
        <f>'All CLS by subject N'!U7/'All CLS by subject N'!$V7</f>
        <v>0.57407407407407407</v>
      </c>
      <c r="V7" s="48">
        <f>'All CLS by subject N'!V7/'All CLS by subject N'!$V7</f>
        <v>1</v>
      </c>
    </row>
    <row r="8" spans="1:22" x14ac:dyDescent="0.25">
      <c r="A8" s="5" t="s">
        <v>111</v>
      </c>
      <c r="B8" s="43">
        <f>'All CLS by subject N'!B8/'All CLS by subject N'!$V8</f>
        <v>0.25789473684210529</v>
      </c>
      <c r="C8" s="44">
        <f>'All CLS by subject N'!C8/'All CLS by subject N'!$V8</f>
        <v>6.8421052631578952E-2</v>
      </c>
      <c r="D8" s="45">
        <f>'All CLS by subject N'!D8/'All CLS by subject N'!$V8</f>
        <v>0.32631578947368423</v>
      </c>
      <c r="E8" s="46">
        <f>'All CLS by subject N'!E8/'All CLS by subject N'!$V8</f>
        <v>0.35263157894736841</v>
      </c>
      <c r="F8" s="44">
        <f>'All CLS by subject N'!F8/'All CLS by subject N'!$V8</f>
        <v>0.1368421052631579</v>
      </c>
      <c r="G8" s="47">
        <f>'All CLS by subject N'!G8/'All CLS by subject N'!$V8</f>
        <v>0.48947368421052634</v>
      </c>
      <c r="H8" s="43">
        <f>'All CLS by subject N'!H8/'All CLS by subject N'!$V8</f>
        <v>0</v>
      </c>
      <c r="I8" s="44">
        <f>'All CLS by subject N'!I8/'All CLS by subject N'!$V8</f>
        <v>0</v>
      </c>
      <c r="J8" s="45">
        <f>'All CLS by subject N'!J8/'All CLS by subject N'!$V8</f>
        <v>0</v>
      </c>
      <c r="K8" s="46">
        <f>'All CLS by subject N'!K8/'All CLS by subject N'!$V8</f>
        <v>7.8947368421052627E-2</v>
      </c>
      <c r="L8" s="44">
        <f>'All CLS by subject N'!L8/'All CLS by subject N'!$V8</f>
        <v>6.8421052631578952E-2</v>
      </c>
      <c r="M8" s="47">
        <f>'All CLS by subject N'!M8/'All CLS by subject N'!$V8</f>
        <v>0.14736842105263157</v>
      </c>
      <c r="N8" s="43">
        <f>'All CLS by subject N'!N8/'All CLS by subject N'!$V8</f>
        <v>2.6315789473684209E-2</v>
      </c>
      <c r="O8" s="44">
        <f>'All CLS by subject N'!O8/'All CLS by subject N'!$V8</f>
        <v>1.0526315789473684E-2</v>
      </c>
      <c r="P8" s="45">
        <f>'All CLS by subject N'!P8/'All CLS by subject N'!$V8</f>
        <v>3.6842105263157891E-2</v>
      </c>
      <c r="Q8" s="43">
        <f>'All CLS by subject N'!Q8/'All CLS by subject N'!$V8</f>
        <v>0</v>
      </c>
      <c r="R8" s="44">
        <f>'All CLS by subject N'!R8/'All CLS by subject N'!$V8</f>
        <v>0</v>
      </c>
      <c r="S8" s="45">
        <f>'All CLS by subject N'!S8/'All CLS by subject N'!$V8</f>
        <v>0</v>
      </c>
      <c r="T8" s="43">
        <f>'All CLS by subject N'!T8/'All CLS by subject N'!$V8</f>
        <v>0.71578947368421053</v>
      </c>
      <c r="U8" s="44">
        <f>'All CLS by subject N'!U8/'All CLS by subject N'!$V8</f>
        <v>0.28421052631578947</v>
      </c>
      <c r="V8" s="48">
        <f>'All CLS by subject N'!V8/'All CLS by subject N'!$V8</f>
        <v>1</v>
      </c>
    </row>
    <row r="9" spans="1:22" x14ac:dyDescent="0.25">
      <c r="A9" s="5" t="s">
        <v>112</v>
      </c>
      <c r="B9" s="43">
        <f>'All CLS by subject N'!B9/'All CLS by subject N'!$V9</f>
        <v>9.8425196850393706E-2</v>
      </c>
      <c r="C9" s="44">
        <f>'All CLS by subject N'!C9/'All CLS by subject N'!$V9</f>
        <v>0.12204724409448819</v>
      </c>
      <c r="D9" s="45">
        <f>'All CLS by subject N'!D9/'All CLS by subject N'!$V9</f>
        <v>0.22047244094488189</v>
      </c>
      <c r="E9" s="46">
        <f>'All CLS by subject N'!E9/'All CLS by subject N'!$V9</f>
        <v>0.15748031496062992</v>
      </c>
      <c r="F9" s="44">
        <f>'All CLS by subject N'!F9/'All CLS by subject N'!$V9</f>
        <v>0.26377952755905509</v>
      </c>
      <c r="G9" s="47">
        <f>'All CLS by subject N'!G9/'All CLS by subject N'!$V9</f>
        <v>0.42125984251968501</v>
      </c>
      <c r="H9" s="43">
        <f>'All CLS by subject N'!H9/'All CLS by subject N'!$V9</f>
        <v>0.12204724409448819</v>
      </c>
      <c r="I9" s="44">
        <f>'All CLS by subject N'!I9/'All CLS by subject N'!$V9</f>
        <v>0.19291338582677164</v>
      </c>
      <c r="J9" s="45">
        <f>'All CLS by subject N'!J9/'All CLS by subject N'!$V9</f>
        <v>0.31496062992125984</v>
      </c>
      <c r="K9" s="46">
        <f>'All CLS by subject N'!K9/'All CLS by subject N'!$V9</f>
        <v>1.1811023622047244E-2</v>
      </c>
      <c r="L9" s="44">
        <f>'All CLS by subject N'!L9/'All CLS by subject N'!$V9</f>
        <v>1.5748031496062992E-2</v>
      </c>
      <c r="M9" s="47">
        <f>'All CLS by subject N'!M9/'All CLS by subject N'!$V9</f>
        <v>2.7559055118110236E-2</v>
      </c>
      <c r="N9" s="43">
        <f>'All CLS by subject N'!N9/'All CLS by subject N'!$V9</f>
        <v>0</v>
      </c>
      <c r="O9" s="44">
        <f>'All CLS by subject N'!O9/'All CLS by subject N'!$V9</f>
        <v>0</v>
      </c>
      <c r="P9" s="45">
        <f>'All CLS by subject N'!P9/'All CLS by subject N'!$V9</f>
        <v>0</v>
      </c>
      <c r="Q9" s="43">
        <f>'All CLS by subject N'!Q9/'All CLS by subject N'!$V9</f>
        <v>0</v>
      </c>
      <c r="R9" s="44">
        <f>'All CLS by subject N'!R9/'All CLS by subject N'!$V9</f>
        <v>1.5748031496062992E-2</v>
      </c>
      <c r="S9" s="45">
        <f>'All CLS by subject N'!S9/'All CLS by subject N'!$V9</f>
        <v>1.5748031496062992E-2</v>
      </c>
      <c r="T9" s="43">
        <f>'All CLS by subject N'!T9/'All CLS by subject N'!$V9</f>
        <v>0.38976377952755903</v>
      </c>
      <c r="U9" s="44">
        <f>'All CLS by subject N'!U9/'All CLS by subject N'!$V9</f>
        <v>0.61023622047244097</v>
      </c>
      <c r="V9" s="48">
        <f>'All CLS by subject N'!V9/'All CLS by subject N'!$V9</f>
        <v>1</v>
      </c>
    </row>
    <row r="10" spans="1:22" x14ac:dyDescent="0.25">
      <c r="A10" s="5" t="s">
        <v>113</v>
      </c>
      <c r="B10" s="43">
        <f>'All CLS by subject N'!B10/'All CLS by subject N'!$V10</f>
        <v>0.28975265017667845</v>
      </c>
      <c r="C10" s="44">
        <f>'All CLS by subject N'!C10/'All CLS by subject N'!$V10</f>
        <v>3.5335689045936397E-2</v>
      </c>
      <c r="D10" s="45">
        <f>'All CLS by subject N'!D10/'All CLS by subject N'!$V10</f>
        <v>0.32508833922261482</v>
      </c>
      <c r="E10" s="46">
        <f>'All CLS by subject N'!E10/'All CLS by subject N'!$V10</f>
        <v>0.43816254416961131</v>
      </c>
      <c r="F10" s="44">
        <f>'All CLS by subject N'!F10/'All CLS by subject N'!$V10</f>
        <v>7.0671378091872794E-2</v>
      </c>
      <c r="G10" s="47">
        <f>'All CLS by subject N'!G10/'All CLS by subject N'!$V10</f>
        <v>0.50883392226148405</v>
      </c>
      <c r="H10" s="43">
        <f>'All CLS by subject N'!H10/'All CLS by subject N'!$V10</f>
        <v>0</v>
      </c>
      <c r="I10" s="44">
        <f>'All CLS by subject N'!I10/'All CLS by subject N'!$V10</f>
        <v>0</v>
      </c>
      <c r="J10" s="45">
        <f>'All CLS by subject N'!J10/'All CLS by subject N'!$V10</f>
        <v>0</v>
      </c>
      <c r="K10" s="46">
        <f>'All CLS by subject N'!K10/'All CLS by subject N'!$V10</f>
        <v>7.0671378091872794E-2</v>
      </c>
      <c r="L10" s="44">
        <f>'All CLS by subject N'!L10/'All CLS by subject N'!$V10</f>
        <v>2.4734982332155476E-2</v>
      </c>
      <c r="M10" s="47">
        <f>'All CLS by subject N'!M10/'All CLS by subject N'!$V10</f>
        <v>9.5406360424028266E-2</v>
      </c>
      <c r="N10" s="43">
        <f>'All CLS by subject N'!N10/'All CLS by subject N'!$V10</f>
        <v>3.8869257950530034E-2</v>
      </c>
      <c r="O10" s="44">
        <f>'All CLS by subject N'!O10/'All CLS by subject N'!$V10</f>
        <v>1.0600706713780919E-2</v>
      </c>
      <c r="P10" s="45">
        <f>'All CLS by subject N'!P10/'All CLS by subject N'!$V10</f>
        <v>4.9469964664310952E-2</v>
      </c>
      <c r="Q10" s="43">
        <f>'All CLS by subject N'!Q10/'All CLS by subject N'!$V10</f>
        <v>1.7667844522968199E-2</v>
      </c>
      <c r="R10" s="44">
        <f>'All CLS by subject N'!R10/'All CLS by subject N'!$V10</f>
        <v>3.5335689045936395E-3</v>
      </c>
      <c r="S10" s="45">
        <f>'All CLS by subject N'!S10/'All CLS by subject N'!$V10</f>
        <v>2.1201413427561839E-2</v>
      </c>
      <c r="T10" s="43">
        <f>'All CLS by subject N'!T10/'All CLS by subject N'!$V10</f>
        <v>0.85512367491166075</v>
      </c>
      <c r="U10" s="44">
        <f>'All CLS by subject N'!U10/'All CLS by subject N'!$V10</f>
        <v>0.14487632508833923</v>
      </c>
      <c r="V10" s="48">
        <f>'All CLS by subject N'!V10/'All CLS by subject N'!$V10</f>
        <v>1</v>
      </c>
    </row>
    <row r="11" spans="1:22" x14ac:dyDescent="0.25">
      <c r="A11" s="5" t="s">
        <v>114</v>
      </c>
      <c r="B11" s="43">
        <f>'All CLS by subject N'!B11/'All CLS by subject N'!$V11</f>
        <v>0.24025974025974026</v>
      </c>
      <c r="C11" s="44">
        <f>'All CLS by subject N'!C11/'All CLS by subject N'!$V11</f>
        <v>7.1428571428571425E-2</v>
      </c>
      <c r="D11" s="45">
        <f>'All CLS by subject N'!D11/'All CLS by subject N'!$V11</f>
        <v>0.31168831168831168</v>
      </c>
      <c r="E11" s="46">
        <f>'All CLS by subject N'!E11/'All CLS by subject N'!$V11</f>
        <v>0.31601731601731603</v>
      </c>
      <c r="F11" s="44">
        <f>'All CLS by subject N'!F11/'All CLS by subject N'!$V11</f>
        <v>0.20995670995670995</v>
      </c>
      <c r="G11" s="47">
        <f>'All CLS by subject N'!G11/'All CLS by subject N'!$V11</f>
        <v>0.52597402597402598</v>
      </c>
      <c r="H11" s="43">
        <f>'All CLS by subject N'!H11/'All CLS by subject N'!$V11</f>
        <v>0</v>
      </c>
      <c r="I11" s="44">
        <f>'All CLS by subject N'!I11/'All CLS by subject N'!$V11</f>
        <v>0</v>
      </c>
      <c r="J11" s="45">
        <f>'All CLS by subject N'!J11/'All CLS by subject N'!$V11</f>
        <v>0</v>
      </c>
      <c r="K11" s="46">
        <f>'All CLS by subject N'!K11/'All CLS by subject N'!$V11</f>
        <v>7.3593073593073599E-2</v>
      </c>
      <c r="L11" s="44">
        <f>'All CLS by subject N'!L11/'All CLS by subject N'!$V11</f>
        <v>4.7619047619047616E-2</v>
      </c>
      <c r="M11" s="47">
        <f>'All CLS by subject N'!M11/'All CLS by subject N'!$V11</f>
        <v>0.12121212121212122</v>
      </c>
      <c r="N11" s="43">
        <f>'All CLS by subject N'!N11/'All CLS by subject N'!$V11</f>
        <v>6.4935064935064939E-3</v>
      </c>
      <c r="O11" s="44">
        <f>'All CLS by subject N'!O11/'All CLS by subject N'!$V11</f>
        <v>1.948051948051948E-2</v>
      </c>
      <c r="P11" s="45">
        <f>'All CLS by subject N'!P11/'All CLS by subject N'!$V11</f>
        <v>2.5974025974025976E-2</v>
      </c>
      <c r="Q11" s="43">
        <f>'All CLS by subject N'!Q11/'All CLS by subject N'!$V11</f>
        <v>1.0822510822510822E-2</v>
      </c>
      <c r="R11" s="44">
        <f>'All CLS by subject N'!R11/'All CLS by subject N'!$V11</f>
        <v>4.329004329004329E-3</v>
      </c>
      <c r="S11" s="45">
        <f>'All CLS by subject N'!S11/'All CLS by subject N'!$V11</f>
        <v>1.5151515151515152E-2</v>
      </c>
      <c r="T11" s="43">
        <f>'All CLS by subject N'!T11/'All CLS by subject N'!$V11</f>
        <v>0.6471861471861472</v>
      </c>
      <c r="U11" s="44">
        <f>'All CLS by subject N'!U11/'All CLS by subject N'!$V11</f>
        <v>0.3528138528138528</v>
      </c>
      <c r="V11" s="48">
        <f>'All CLS by subject N'!V11/'All CLS by subject N'!$V11</f>
        <v>1</v>
      </c>
    </row>
    <row r="12" spans="1:22" x14ac:dyDescent="0.25">
      <c r="A12" s="5" t="s">
        <v>115</v>
      </c>
      <c r="B12" s="43">
        <f>'All CLS by subject N'!B12/'All CLS by subject N'!$V12</f>
        <v>6.9444444444444448E-2</v>
      </c>
      <c r="C12" s="44">
        <f>'All CLS by subject N'!C12/'All CLS by subject N'!$V12</f>
        <v>0.30555555555555558</v>
      </c>
      <c r="D12" s="45">
        <f>'All CLS by subject N'!D12/'All CLS by subject N'!$V12</f>
        <v>0.375</v>
      </c>
      <c r="E12" s="46">
        <f>'All CLS by subject N'!E12/'All CLS by subject N'!$V12</f>
        <v>6.9444444444444448E-2</v>
      </c>
      <c r="F12" s="44">
        <f>'All CLS by subject N'!F12/'All CLS by subject N'!$V12</f>
        <v>0.51388888888888884</v>
      </c>
      <c r="G12" s="47">
        <f>'All CLS by subject N'!G12/'All CLS by subject N'!$V12</f>
        <v>0.58333333333333337</v>
      </c>
      <c r="H12" s="43">
        <f>'All CLS by subject N'!H12/'All CLS by subject N'!$V12</f>
        <v>0</v>
      </c>
      <c r="I12" s="44">
        <f>'All CLS by subject N'!I12/'All CLS by subject N'!$V12</f>
        <v>0</v>
      </c>
      <c r="J12" s="45">
        <f>'All CLS by subject N'!J12/'All CLS by subject N'!$V12</f>
        <v>0</v>
      </c>
      <c r="K12" s="46">
        <f>'All CLS by subject N'!K12/'All CLS by subject N'!$V12</f>
        <v>0</v>
      </c>
      <c r="L12" s="44">
        <f>'All CLS by subject N'!L12/'All CLS by subject N'!$V12</f>
        <v>4.1666666666666664E-2</v>
      </c>
      <c r="M12" s="47">
        <f>'All CLS by subject N'!M12/'All CLS by subject N'!$V12</f>
        <v>4.1666666666666664E-2</v>
      </c>
      <c r="N12" s="43">
        <f>'All CLS by subject N'!N12/'All CLS by subject N'!$V12</f>
        <v>0</v>
      </c>
      <c r="O12" s="44">
        <f>'All CLS by subject N'!O12/'All CLS by subject N'!$V12</f>
        <v>0</v>
      </c>
      <c r="P12" s="45">
        <f>'All CLS by subject N'!P12/'All CLS by subject N'!$V12</f>
        <v>0</v>
      </c>
      <c r="Q12" s="43">
        <f>'All CLS by subject N'!Q12/'All CLS by subject N'!$V12</f>
        <v>0</v>
      </c>
      <c r="R12" s="44">
        <f>'All CLS by subject N'!R12/'All CLS by subject N'!$V12</f>
        <v>0</v>
      </c>
      <c r="S12" s="45">
        <f>'All CLS by subject N'!S12/'All CLS by subject N'!$V12</f>
        <v>0</v>
      </c>
      <c r="T12" s="43">
        <f>'All CLS by subject N'!T12/'All CLS by subject N'!$V12</f>
        <v>0.1388888888888889</v>
      </c>
      <c r="U12" s="44">
        <f>'All CLS by subject N'!U12/'All CLS by subject N'!$V12</f>
        <v>0.86111111111111116</v>
      </c>
      <c r="V12" s="48">
        <f>'All CLS by subject N'!V12/'All CLS by subject N'!$V12</f>
        <v>1</v>
      </c>
    </row>
    <row r="13" spans="1:22" x14ac:dyDescent="0.25">
      <c r="A13" s="5" t="s">
        <v>116</v>
      </c>
      <c r="B13" s="43">
        <f>'All CLS by subject N'!B13/'All CLS by subject N'!$V13</f>
        <v>0.24939759036144579</v>
      </c>
      <c r="C13" s="44">
        <f>'All CLS by subject N'!C13/'All CLS by subject N'!$V13</f>
        <v>5.3012048192771083E-2</v>
      </c>
      <c r="D13" s="45">
        <f>'All CLS by subject N'!D13/'All CLS by subject N'!$V13</f>
        <v>0.30240963855421688</v>
      </c>
      <c r="E13" s="46">
        <f>'All CLS by subject N'!E13/'All CLS by subject N'!$V13</f>
        <v>0.37590361445783133</v>
      </c>
      <c r="F13" s="44">
        <f>'All CLS by subject N'!F13/'All CLS by subject N'!$V13</f>
        <v>0.12530120481927712</v>
      </c>
      <c r="G13" s="47">
        <f>'All CLS by subject N'!G13/'All CLS by subject N'!$V13</f>
        <v>0.50120481927710847</v>
      </c>
      <c r="H13" s="43">
        <f>'All CLS by subject N'!H13/'All CLS by subject N'!$V13</f>
        <v>0</v>
      </c>
      <c r="I13" s="44">
        <f>'All CLS by subject N'!I13/'All CLS by subject N'!$V13</f>
        <v>0</v>
      </c>
      <c r="J13" s="45">
        <f>'All CLS by subject N'!J13/'All CLS by subject N'!$V13</f>
        <v>0</v>
      </c>
      <c r="K13" s="46">
        <f>'All CLS by subject N'!K13/'All CLS by subject N'!$V13</f>
        <v>8.7951807228915657E-2</v>
      </c>
      <c r="L13" s="44">
        <f>'All CLS by subject N'!L13/'All CLS by subject N'!$V13</f>
        <v>5.3012048192771083E-2</v>
      </c>
      <c r="M13" s="47">
        <f>'All CLS by subject N'!M13/'All CLS by subject N'!$V13</f>
        <v>0.14096385542168674</v>
      </c>
      <c r="N13" s="43">
        <f>'All CLS by subject N'!N13/'All CLS by subject N'!$V13</f>
        <v>3.0120481927710843E-2</v>
      </c>
      <c r="O13" s="44">
        <f>'All CLS by subject N'!O13/'All CLS by subject N'!$V13</f>
        <v>1.4457831325301205E-2</v>
      </c>
      <c r="P13" s="45">
        <f>'All CLS by subject N'!P13/'All CLS by subject N'!$V13</f>
        <v>4.457831325301205E-2</v>
      </c>
      <c r="Q13" s="43">
        <f>'All CLS by subject N'!Q13/'All CLS by subject N'!$V13</f>
        <v>9.6385542168674707E-3</v>
      </c>
      <c r="R13" s="44">
        <f>'All CLS by subject N'!R13/'All CLS by subject N'!$V13</f>
        <v>1.2048192771084338E-3</v>
      </c>
      <c r="S13" s="45">
        <f>'All CLS by subject N'!S13/'All CLS by subject N'!$V13</f>
        <v>1.0843373493975903E-2</v>
      </c>
      <c r="T13" s="43">
        <f>'All CLS by subject N'!T13/'All CLS by subject N'!$V13</f>
        <v>0.75301204819277112</v>
      </c>
      <c r="U13" s="44">
        <f>'All CLS by subject N'!U13/'All CLS by subject N'!$V13</f>
        <v>0.24698795180722891</v>
      </c>
      <c r="V13" s="48">
        <f>'All CLS by subject N'!V13/'All CLS by subject N'!$V13</f>
        <v>1</v>
      </c>
    </row>
    <row r="14" spans="1:22" x14ac:dyDescent="0.25">
      <c r="A14" s="5" t="s">
        <v>117</v>
      </c>
      <c r="B14" s="43">
        <f>'All CLS by subject N'!B14/'All CLS by subject N'!$V14</f>
        <v>0.1256544502617801</v>
      </c>
      <c r="C14" s="44">
        <f>'All CLS by subject N'!C14/'All CLS by subject N'!$V14</f>
        <v>0.21204188481675393</v>
      </c>
      <c r="D14" s="45">
        <f>'All CLS by subject N'!D14/'All CLS by subject N'!$V14</f>
        <v>0.33769633507853403</v>
      </c>
      <c r="E14" s="46">
        <f>'All CLS by subject N'!E14/'All CLS by subject N'!$V14</f>
        <v>0.13874345549738221</v>
      </c>
      <c r="F14" s="44">
        <f>'All CLS by subject N'!F14/'All CLS by subject N'!$V14</f>
        <v>0.47382198952879578</v>
      </c>
      <c r="G14" s="47">
        <f>'All CLS by subject N'!G14/'All CLS by subject N'!$V14</f>
        <v>0.61256544502617805</v>
      </c>
      <c r="H14" s="43">
        <f>'All CLS by subject N'!H14/'All CLS by subject N'!$V14</f>
        <v>0</v>
      </c>
      <c r="I14" s="44">
        <f>'All CLS by subject N'!I14/'All CLS by subject N'!$V14</f>
        <v>0</v>
      </c>
      <c r="J14" s="45">
        <f>'All CLS by subject N'!J14/'All CLS by subject N'!$V14</f>
        <v>0</v>
      </c>
      <c r="K14" s="46">
        <f>'All CLS by subject N'!K14/'All CLS by subject N'!$V14</f>
        <v>5.235602094240838E-3</v>
      </c>
      <c r="L14" s="44">
        <f>'All CLS by subject N'!L14/'All CLS by subject N'!$V14</f>
        <v>3.1413612565445025E-2</v>
      </c>
      <c r="M14" s="47">
        <f>'All CLS by subject N'!M14/'All CLS by subject N'!$V14</f>
        <v>3.6649214659685861E-2</v>
      </c>
      <c r="N14" s="43">
        <f>'All CLS by subject N'!N14/'All CLS by subject N'!$V14</f>
        <v>0</v>
      </c>
      <c r="O14" s="44">
        <f>'All CLS by subject N'!O14/'All CLS by subject N'!$V14</f>
        <v>2.617801047120419E-3</v>
      </c>
      <c r="P14" s="45">
        <f>'All CLS by subject N'!P14/'All CLS by subject N'!$V14</f>
        <v>2.617801047120419E-3</v>
      </c>
      <c r="Q14" s="43">
        <f>'All CLS by subject N'!Q14/'All CLS by subject N'!$V14</f>
        <v>0</v>
      </c>
      <c r="R14" s="44">
        <f>'All CLS by subject N'!R14/'All CLS by subject N'!$V14</f>
        <v>1.0471204188481676E-2</v>
      </c>
      <c r="S14" s="45">
        <f>'All CLS by subject N'!S14/'All CLS by subject N'!$V14</f>
        <v>1.0471204188481676E-2</v>
      </c>
      <c r="T14" s="43">
        <f>'All CLS by subject N'!T14/'All CLS by subject N'!$V14</f>
        <v>0.26963350785340312</v>
      </c>
      <c r="U14" s="44">
        <f>'All CLS by subject N'!U14/'All CLS by subject N'!$V14</f>
        <v>0.73036649214659688</v>
      </c>
      <c r="V14" s="48">
        <f>'All CLS by subject N'!V14/'All CLS by subject N'!$V14</f>
        <v>1</v>
      </c>
    </row>
    <row r="15" spans="1:22" x14ac:dyDescent="0.25">
      <c r="A15" s="5" t="s">
        <v>118</v>
      </c>
      <c r="B15" s="43">
        <f>'All CLS by subject N'!B15/'All CLS by subject N'!$V15</f>
        <v>8.9965397923875437E-2</v>
      </c>
      <c r="C15" s="44">
        <f>'All CLS by subject N'!C15/'All CLS by subject N'!$V15</f>
        <v>0.21107266435986158</v>
      </c>
      <c r="D15" s="45">
        <f>'All CLS by subject N'!D15/'All CLS by subject N'!$V15</f>
        <v>0.30103806228373703</v>
      </c>
      <c r="E15" s="46">
        <f>'All CLS by subject N'!E15/'All CLS by subject N'!$V15</f>
        <v>0.23875432525951557</v>
      </c>
      <c r="F15" s="44">
        <f>'All CLS by subject N'!F15/'All CLS by subject N'!$V15</f>
        <v>0.41868512110726641</v>
      </c>
      <c r="G15" s="47">
        <f>'All CLS by subject N'!G15/'All CLS by subject N'!$V15</f>
        <v>0.65743944636678198</v>
      </c>
      <c r="H15" s="43">
        <f>'All CLS by subject N'!H15/'All CLS by subject N'!$V15</f>
        <v>0</v>
      </c>
      <c r="I15" s="44">
        <f>'All CLS by subject N'!I15/'All CLS by subject N'!$V15</f>
        <v>0</v>
      </c>
      <c r="J15" s="45">
        <f>'All CLS by subject N'!J15/'All CLS by subject N'!$V15</f>
        <v>0</v>
      </c>
      <c r="K15" s="46">
        <f>'All CLS by subject N'!K15/'All CLS by subject N'!$V15</f>
        <v>6.920415224913495E-3</v>
      </c>
      <c r="L15" s="44">
        <f>'All CLS by subject N'!L15/'All CLS by subject N'!$V15</f>
        <v>2.4221453287197232E-2</v>
      </c>
      <c r="M15" s="47">
        <f>'All CLS by subject N'!M15/'All CLS by subject N'!$V15</f>
        <v>3.1141868512110725E-2</v>
      </c>
      <c r="N15" s="43">
        <f>'All CLS by subject N'!N15/'All CLS by subject N'!$V15</f>
        <v>3.4602076124567475E-3</v>
      </c>
      <c r="O15" s="44">
        <f>'All CLS by subject N'!O15/'All CLS by subject N'!$V15</f>
        <v>0</v>
      </c>
      <c r="P15" s="45">
        <f>'All CLS by subject N'!P15/'All CLS by subject N'!$V15</f>
        <v>3.4602076124567475E-3</v>
      </c>
      <c r="Q15" s="43">
        <f>'All CLS by subject N'!Q15/'All CLS by subject N'!$V15</f>
        <v>0</v>
      </c>
      <c r="R15" s="44">
        <f>'All CLS by subject N'!R15/'All CLS by subject N'!$V15</f>
        <v>6.920415224913495E-3</v>
      </c>
      <c r="S15" s="45">
        <f>'All CLS by subject N'!S15/'All CLS by subject N'!$V15</f>
        <v>6.920415224913495E-3</v>
      </c>
      <c r="T15" s="43">
        <f>'All CLS by subject N'!T15/'All CLS by subject N'!$V15</f>
        <v>0.33910034602076122</v>
      </c>
      <c r="U15" s="44">
        <f>'All CLS by subject N'!U15/'All CLS by subject N'!$V15</f>
        <v>0.66089965397923878</v>
      </c>
      <c r="V15" s="48">
        <f>'All CLS by subject N'!V15/'All CLS by subject N'!$V15</f>
        <v>1</v>
      </c>
    </row>
    <row r="16" spans="1:22" x14ac:dyDescent="0.25">
      <c r="A16" s="5" t="s">
        <v>119</v>
      </c>
      <c r="B16" s="43">
        <f>'All CLS by subject N'!B16/'All CLS by subject N'!$V16</f>
        <v>0.15051020408163265</v>
      </c>
      <c r="C16" s="44">
        <f>'All CLS by subject N'!C16/'All CLS by subject N'!$V16</f>
        <v>0.10714285714285714</v>
      </c>
      <c r="D16" s="45">
        <f>'All CLS by subject N'!D16/'All CLS by subject N'!$V16</f>
        <v>0.25765306122448978</v>
      </c>
      <c r="E16" s="46">
        <f>'All CLS by subject N'!E16/'All CLS by subject N'!$V16</f>
        <v>0.30102040816326531</v>
      </c>
      <c r="F16" s="44">
        <f>'All CLS by subject N'!F16/'All CLS by subject N'!$V16</f>
        <v>0.4107142857142857</v>
      </c>
      <c r="G16" s="47">
        <f>'All CLS by subject N'!G16/'All CLS by subject N'!$V16</f>
        <v>0.71173469387755106</v>
      </c>
      <c r="H16" s="43">
        <f>'All CLS by subject N'!H16/'All CLS by subject N'!$V16</f>
        <v>0</v>
      </c>
      <c r="I16" s="44">
        <f>'All CLS by subject N'!I16/'All CLS by subject N'!$V16</f>
        <v>0</v>
      </c>
      <c r="J16" s="45">
        <f>'All CLS by subject N'!J16/'All CLS by subject N'!$V16</f>
        <v>0</v>
      </c>
      <c r="K16" s="46">
        <f>'All CLS by subject N'!K16/'All CLS by subject N'!$V16</f>
        <v>1.2755102040816327E-2</v>
      </c>
      <c r="L16" s="44">
        <f>'All CLS by subject N'!L16/'All CLS by subject N'!$V16</f>
        <v>1.2755102040816327E-2</v>
      </c>
      <c r="M16" s="47">
        <f>'All CLS by subject N'!M16/'All CLS by subject N'!$V16</f>
        <v>2.5510204081632654E-2</v>
      </c>
      <c r="N16" s="43">
        <f>'All CLS by subject N'!N16/'All CLS by subject N'!$V16</f>
        <v>0</v>
      </c>
      <c r="O16" s="44">
        <f>'All CLS by subject N'!O16/'All CLS by subject N'!$V16</f>
        <v>0</v>
      </c>
      <c r="P16" s="45">
        <f>'All CLS by subject N'!P16/'All CLS by subject N'!$V16</f>
        <v>0</v>
      </c>
      <c r="Q16" s="43">
        <f>'All CLS by subject N'!Q16/'All CLS by subject N'!$V16</f>
        <v>2.5510204081632651E-3</v>
      </c>
      <c r="R16" s="44">
        <f>'All CLS by subject N'!R16/'All CLS by subject N'!$V16</f>
        <v>2.5510204081632651E-3</v>
      </c>
      <c r="S16" s="45">
        <f>'All CLS by subject N'!S16/'All CLS by subject N'!$V16</f>
        <v>5.1020408163265302E-3</v>
      </c>
      <c r="T16" s="43">
        <f>'All CLS by subject N'!T16/'All CLS by subject N'!$V16</f>
        <v>0.46683673469387754</v>
      </c>
      <c r="U16" s="44">
        <f>'All CLS by subject N'!U16/'All CLS by subject N'!$V16</f>
        <v>0.53316326530612246</v>
      </c>
      <c r="V16" s="48">
        <f>'All CLS by subject N'!V16/'All CLS by subject N'!$V16</f>
        <v>1</v>
      </c>
    </row>
    <row r="17" spans="1:22" x14ac:dyDescent="0.25">
      <c r="A17" s="5" t="s">
        <v>120</v>
      </c>
      <c r="B17" s="43">
        <f>'All CLS by subject N'!B17/'All CLS by subject N'!$V17</f>
        <v>2.5974025974025976E-2</v>
      </c>
      <c r="C17" s="44">
        <f>'All CLS by subject N'!C17/'All CLS by subject N'!$V17</f>
        <v>0.19480519480519481</v>
      </c>
      <c r="D17" s="45">
        <f>'All CLS by subject N'!D17/'All CLS by subject N'!$V17</f>
        <v>0.22077922077922077</v>
      </c>
      <c r="E17" s="46">
        <f>'All CLS by subject N'!E17/'All CLS by subject N'!$V17</f>
        <v>6.4935064935064929E-2</v>
      </c>
      <c r="F17" s="44">
        <f>'All CLS by subject N'!F17/'All CLS by subject N'!$V17</f>
        <v>0.63636363636363635</v>
      </c>
      <c r="G17" s="47">
        <f>'All CLS by subject N'!G17/'All CLS by subject N'!$V17</f>
        <v>0.70129870129870131</v>
      </c>
      <c r="H17" s="43">
        <f>'All CLS by subject N'!H17/'All CLS by subject N'!$V17</f>
        <v>0</v>
      </c>
      <c r="I17" s="44">
        <f>'All CLS by subject N'!I17/'All CLS by subject N'!$V17</f>
        <v>0</v>
      </c>
      <c r="J17" s="45">
        <f>'All CLS by subject N'!J17/'All CLS by subject N'!$V17</f>
        <v>0</v>
      </c>
      <c r="K17" s="46">
        <f>'All CLS by subject N'!K17/'All CLS by subject N'!$V17</f>
        <v>0</v>
      </c>
      <c r="L17" s="44">
        <f>'All CLS by subject N'!L17/'All CLS by subject N'!$V17</f>
        <v>5.1948051948051951E-2</v>
      </c>
      <c r="M17" s="47">
        <f>'All CLS by subject N'!M17/'All CLS by subject N'!$V17</f>
        <v>5.1948051948051951E-2</v>
      </c>
      <c r="N17" s="43">
        <f>'All CLS by subject N'!N17/'All CLS by subject N'!$V17</f>
        <v>0</v>
      </c>
      <c r="O17" s="44">
        <f>'All CLS by subject N'!O17/'All CLS by subject N'!$V17</f>
        <v>1.2987012987012988E-2</v>
      </c>
      <c r="P17" s="45">
        <f>'All CLS by subject N'!P17/'All CLS by subject N'!$V17</f>
        <v>1.2987012987012988E-2</v>
      </c>
      <c r="Q17" s="43">
        <f>'All CLS by subject N'!Q17/'All CLS by subject N'!$V17</f>
        <v>0</v>
      </c>
      <c r="R17" s="44">
        <f>'All CLS by subject N'!R17/'All CLS by subject N'!$V17</f>
        <v>1.2987012987012988E-2</v>
      </c>
      <c r="S17" s="45">
        <f>'All CLS by subject N'!S17/'All CLS by subject N'!$V17</f>
        <v>1.2987012987012988E-2</v>
      </c>
      <c r="T17" s="43">
        <f>'All CLS by subject N'!T17/'All CLS by subject N'!$V17</f>
        <v>9.0909090909090912E-2</v>
      </c>
      <c r="U17" s="44">
        <f>'All CLS by subject N'!U17/'All CLS by subject N'!$V17</f>
        <v>0.90909090909090906</v>
      </c>
      <c r="V17" s="48">
        <f>'All CLS by subject N'!V17/'All CLS by subject N'!$V17</f>
        <v>1</v>
      </c>
    </row>
    <row r="18" spans="1:22" x14ac:dyDescent="0.25">
      <c r="A18" s="5" t="s">
        <v>121</v>
      </c>
      <c r="B18" s="43">
        <f>'All CLS by subject N'!B18/'All CLS by subject N'!$V18</f>
        <v>9.8199672667757767E-2</v>
      </c>
      <c r="C18" s="44">
        <f>'All CLS by subject N'!C18/'All CLS by subject N'!$V18</f>
        <v>0.13420621931260229</v>
      </c>
      <c r="D18" s="45">
        <f>'All CLS by subject N'!D18/'All CLS by subject N'!$V18</f>
        <v>0.23240589198036007</v>
      </c>
      <c r="E18" s="46">
        <f>'All CLS by subject N'!E18/'All CLS by subject N'!$V18</f>
        <v>0.24549918166939444</v>
      </c>
      <c r="F18" s="44">
        <f>'All CLS by subject N'!F18/'All CLS by subject N'!$V18</f>
        <v>0.45662847790507366</v>
      </c>
      <c r="G18" s="47">
        <f>'All CLS by subject N'!G18/'All CLS by subject N'!$V18</f>
        <v>0.7021276595744681</v>
      </c>
      <c r="H18" s="43">
        <f>'All CLS by subject N'!H18/'All CLS by subject N'!$V18</f>
        <v>0</v>
      </c>
      <c r="I18" s="44">
        <f>'All CLS by subject N'!I18/'All CLS by subject N'!$V18</f>
        <v>0</v>
      </c>
      <c r="J18" s="45">
        <f>'All CLS by subject N'!J18/'All CLS by subject N'!$V18</f>
        <v>0</v>
      </c>
      <c r="K18" s="46">
        <f>'All CLS by subject N'!K18/'All CLS by subject N'!$V18</f>
        <v>1.4729950900163666E-2</v>
      </c>
      <c r="L18" s="44">
        <f>'All CLS by subject N'!L18/'All CLS by subject N'!$V18</f>
        <v>2.6186579378068741E-2</v>
      </c>
      <c r="M18" s="47">
        <f>'All CLS by subject N'!M18/'All CLS by subject N'!$V18</f>
        <v>4.0916530278232409E-2</v>
      </c>
      <c r="N18" s="43">
        <f>'All CLS by subject N'!N18/'All CLS by subject N'!$V18</f>
        <v>3.2733224222585926E-3</v>
      </c>
      <c r="O18" s="44">
        <f>'All CLS by subject N'!O18/'All CLS by subject N'!$V18</f>
        <v>6.5466448445171853E-3</v>
      </c>
      <c r="P18" s="45">
        <f>'All CLS by subject N'!P18/'All CLS by subject N'!$V18</f>
        <v>9.8199672667757774E-3</v>
      </c>
      <c r="Q18" s="43">
        <f>'All CLS by subject N'!Q18/'All CLS by subject N'!$V18</f>
        <v>1.6366612111292963E-3</v>
      </c>
      <c r="R18" s="44">
        <f>'All CLS by subject N'!R18/'All CLS by subject N'!$V18</f>
        <v>1.3093289689034371E-2</v>
      </c>
      <c r="S18" s="45">
        <f>'All CLS by subject N'!S18/'All CLS by subject N'!$V18</f>
        <v>1.4729950900163666E-2</v>
      </c>
      <c r="T18" s="43">
        <f>'All CLS by subject N'!T18/'All CLS by subject N'!$V18</f>
        <v>0.36333878887070375</v>
      </c>
      <c r="U18" s="44">
        <f>'All CLS by subject N'!U18/'All CLS by subject N'!$V18</f>
        <v>0.63666121112929619</v>
      </c>
      <c r="V18" s="48">
        <f>'All CLS by subject N'!V18/'All CLS by subject N'!$V18</f>
        <v>1</v>
      </c>
    </row>
    <row r="19" spans="1:22" x14ac:dyDescent="0.25">
      <c r="A19" s="5" t="s">
        <v>122</v>
      </c>
      <c r="B19" s="43">
        <f>'All CLS by subject N'!B19/'All CLS by subject N'!$V19</f>
        <v>0.12658227848101267</v>
      </c>
      <c r="C19" s="44">
        <f>'All CLS by subject N'!C19/'All CLS by subject N'!$V19</f>
        <v>0.10126582278481013</v>
      </c>
      <c r="D19" s="45">
        <f>'All CLS by subject N'!D19/'All CLS by subject N'!$V19</f>
        <v>0.22784810126582278</v>
      </c>
      <c r="E19" s="46">
        <f>'All CLS by subject N'!E19/'All CLS by subject N'!$V19</f>
        <v>0.39240506329113922</v>
      </c>
      <c r="F19" s="44">
        <f>'All CLS by subject N'!F19/'All CLS by subject N'!$V19</f>
        <v>0.27215189873417722</v>
      </c>
      <c r="G19" s="47">
        <f>'All CLS by subject N'!G19/'All CLS by subject N'!$V19</f>
        <v>0.66455696202531644</v>
      </c>
      <c r="H19" s="43">
        <f>'All CLS by subject N'!H19/'All CLS by subject N'!$V19</f>
        <v>0</v>
      </c>
      <c r="I19" s="44">
        <f>'All CLS by subject N'!I19/'All CLS by subject N'!$V19</f>
        <v>0</v>
      </c>
      <c r="J19" s="45">
        <f>'All CLS by subject N'!J19/'All CLS by subject N'!$V19</f>
        <v>0</v>
      </c>
      <c r="K19" s="46">
        <f>'All CLS by subject N'!K19/'All CLS by subject N'!$V19</f>
        <v>3.7974683544303799E-2</v>
      </c>
      <c r="L19" s="44">
        <f>'All CLS by subject N'!L19/'All CLS by subject N'!$V19</f>
        <v>5.0632911392405063E-2</v>
      </c>
      <c r="M19" s="47">
        <f>'All CLS by subject N'!M19/'All CLS by subject N'!$V19</f>
        <v>8.8607594936708861E-2</v>
      </c>
      <c r="N19" s="43">
        <f>'All CLS by subject N'!N19/'All CLS by subject N'!$V19</f>
        <v>1.2658227848101266E-2</v>
      </c>
      <c r="O19" s="44">
        <f>'All CLS by subject N'!O19/'All CLS by subject N'!$V19</f>
        <v>6.3291139240506328E-3</v>
      </c>
      <c r="P19" s="45">
        <f>'All CLS by subject N'!P19/'All CLS by subject N'!$V19</f>
        <v>1.8987341772151899E-2</v>
      </c>
      <c r="Q19" s="43">
        <f>'All CLS by subject N'!Q19/'All CLS by subject N'!$V19</f>
        <v>0</v>
      </c>
      <c r="R19" s="44">
        <f>'All CLS by subject N'!R19/'All CLS by subject N'!$V19</f>
        <v>0</v>
      </c>
      <c r="S19" s="45">
        <f>'All CLS by subject N'!S19/'All CLS by subject N'!$V19</f>
        <v>0</v>
      </c>
      <c r="T19" s="43">
        <f>'All CLS by subject N'!T19/'All CLS by subject N'!$V19</f>
        <v>0.569620253164557</v>
      </c>
      <c r="U19" s="44">
        <f>'All CLS by subject N'!U19/'All CLS by subject N'!$V19</f>
        <v>0.43037974683544306</v>
      </c>
      <c r="V19" s="48">
        <f>'All CLS by subject N'!V19/'All CLS by subject N'!$V19</f>
        <v>1</v>
      </c>
    </row>
    <row r="20" spans="1:22" x14ac:dyDescent="0.25">
      <c r="A20" s="5" t="s">
        <v>123</v>
      </c>
      <c r="B20" s="43">
        <f>'All CLS by subject N'!B20/'All CLS by subject N'!$V20</f>
        <v>0.10588235294117647</v>
      </c>
      <c r="C20" s="44">
        <f>'All CLS by subject N'!C20/'All CLS by subject N'!$V20</f>
        <v>8.5714285714285715E-2</v>
      </c>
      <c r="D20" s="45">
        <f>'All CLS by subject N'!D20/'All CLS by subject N'!$V20</f>
        <v>0.1915966386554622</v>
      </c>
      <c r="E20" s="46">
        <f>'All CLS by subject N'!E20/'All CLS by subject N'!$V20</f>
        <v>0.27731092436974791</v>
      </c>
      <c r="F20" s="44">
        <f>'All CLS by subject N'!F20/'All CLS by subject N'!$V20</f>
        <v>0.40672268907563025</v>
      </c>
      <c r="G20" s="47">
        <f>'All CLS by subject N'!G20/'All CLS by subject N'!$V20</f>
        <v>0.68403361344537816</v>
      </c>
      <c r="H20" s="43">
        <f>'All CLS by subject N'!H20/'All CLS by subject N'!$V20</f>
        <v>0</v>
      </c>
      <c r="I20" s="44">
        <f>'All CLS by subject N'!I20/'All CLS by subject N'!$V20</f>
        <v>0</v>
      </c>
      <c r="J20" s="45">
        <f>'All CLS by subject N'!J20/'All CLS by subject N'!$V20</f>
        <v>0</v>
      </c>
      <c r="K20" s="46">
        <f>'All CLS by subject N'!K20/'All CLS by subject N'!$V20</f>
        <v>4.0336134453781515E-2</v>
      </c>
      <c r="L20" s="44">
        <f>'All CLS by subject N'!L20/'All CLS by subject N'!$V20</f>
        <v>7.0588235294117646E-2</v>
      </c>
      <c r="M20" s="47">
        <f>'All CLS by subject N'!M20/'All CLS by subject N'!$V20</f>
        <v>0.11092436974789915</v>
      </c>
      <c r="N20" s="43">
        <f>'All CLS by subject N'!N20/'All CLS by subject N'!$V20</f>
        <v>1.6806722689075631E-3</v>
      </c>
      <c r="O20" s="44">
        <f>'All CLS by subject N'!O20/'All CLS by subject N'!$V20</f>
        <v>0</v>
      </c>
      <c r="P20" s="45">
        <f>'All CLS by subject N'!P20/'All CLS by subject N'!$V20</f>
        <v>1.6806722689075631E-3</v>
      </c>
      <c r="Q20" s="43">
        <f>'All CLS by subject N'!Q20/'All CLS by subject N'!$V20</f>
        <v>5.0420168067226894E-3</v>
      </c>
      <c r="R20" s="44">
        <f>'All CLS by subject N'!R20/'All CLS by subject N'!$V20</f>
        <v>6.7226890756302525E-3</v>
      </c>
      <c r="S20" s="45">
        <f>'All CLS by subject N'!S20/'All CLS by subject N'!$V20</f>
        <v>1.1764705882352941E-2</v>
      </c>
      <c r="T20" s="43">
        <f>'All CLS by subject N'!T20/'All CLS by subject N'!$V20</f>
        <v>0.43025210084033616</v>
      </c>
      <c r="U20" s="44">
        <f>'All CLS by subject N'!U20/'All CLS by subject N'!$V20</f>
        <v>0.56974789915966384</v>
      </c>
      <c r="V20" s="48">
        <f>'All CLS by subject N'!V20/'All CLS by subject N'!$V20</f>
        <v>1</v>
      </c>
    </row>
    <row r="21" spans="1:22" x14ac:dyDescent="0.25">
      <c r="A21" s="5" t="s">
        <v>124</v>
      </c>
      <c r="B21" s="43">
        <f>'All CLS by subject N'!B21/'All CLS by subject N'!$V21</f>
        <v>0.13793103448275862</v>
      </c>
      <c r="C21" s="44">
        <f>'All CLS by subject N'!C21/'All CLS by subject N'!$V21</f>
        <v>0.22988505747126436</v>
      </c>
      <c r="D21" s="45">
        <f>'All CLS by subject N'!D21/'All CLS by subject N'!$V21</f>
        <v>0.36781609195402298</v>
      </c>
      <c r="E21" s="46">
        <f>'All CLS by subject N'!E21/'All CLS by subject N'!$V21</f>
        <v>0.17241379310344829</v>
      </c>
      <c r="F21" s="44">
        <f>'All CLS by subject N'!F21/'All CLS by subject N'!$V21</f>
        <v>0.41379310344827586</v>
      </c>
      <c r="G21" s="47">
        <f>'All CLS by subject N'!G21/'All CLS by subject N'!$V21</f>
        <v>0.58620689655172409</v>
      </c>
      <c r="H21" s="43">
        <f>'All CLS by subject N'!H21/'All CLS by subject N'!$V21</f>
        <v>0</v>
      </c>
      <c r="I21" s="44">
        <f>'All CLS by subject N'!I21/'All CLS by subject N'!$V21</f>
        <v>0</v>
      </c>
      <c r="J21" s="45">
        <f>'All CLS by subject N'!J21/'All CLS by subject N'!$V21</f>
        <v>0</v>
      </c>
      <c r="K21" s="46">
        <f>'All CLS by subject N'!K21/'All CLS by subject N'!$V21</f>
        <v>1.1494252873563218E-2</v>
      </c>
      <c r="L21" s="44">
        <f>'All CLS by subject N'!L21/'All CLS by subject N'!$V21</f>
        <v>3.4482758620689655E-2</v>
      </c>
      <c r="M21" s="47">
        <f>'All CLS by subject N'!M21/'All CLS by subject N'!$V21</f>
        <v>4.5977011494252873E-2</v>
      </c>
      <c r="N21" s="43">
        <f>'All CLS by subject N'!N21/'All CLS by subject N'!$V21</f>
        <v>0</v>
      </c>
      <c r="O21" s="44">
        <f>'All CLS by subject N'!O21/'All CLS by subject N'!$V21</f>
        <v>0</v>
      </c>
      <c r="P21" s="45">
        <f>'All CLS by subject N'!P21/'All CLS by subject N'!$V21</f>
        <v>0</v>
      </c>
      <c r="Q21" s="43">
        <f>'All CLS by subject N'!Q21/'All CLS by subject N'!$V21</f>
        <v>0</v>
      </c>
      <c r="R21" s="44">
        <f>'All CLS by subject N'!R21/'All CLS by subject N'!$V21</f>
        <v>0</v>
      </c>
      <c r="S21" s="45">
        <f>'All CLS by subject N'!S21/'All CLS by subject N'!$V21</f>
        <v>0</v>
      </c>
      <c r="T21" s="43">
        <f>'All CLS by subject N'!T21/'All CLS by subject N'!$V21</f>
        <v>0.32183908045977011</v>
      </c>
      <c r="U21" s="44">
        <f>'All CLS by subject N'!U21/'All CLS by subject N'!$V21</f>
        <v>0.67816091954022983</v>
      </c>
      <c r="V21" s="48">
        <f>'All CLS by subject N'!V21/'All CLS by subject N'!$V21</f>
        <v>1</v>
      </c>
    </row>
    <row r="22" spans="1:22" x14ac:dyDescent="0.25">
      <c r="A22" s="5" t="s">
        <v>125</v>
      </c>
      <c r="B22" s="43">
        <f>'All CLS by subject N'!B22/'All CLS by subject N'!$V22</f>
        <v>0.1</v>
      </c>
      <c r="C22" s="44">
        <f>'All CLS by subject N'!C22/'All CLS by subject N'!$V22</f>
        <v>7.4999999999999997E-2</v>
      </c>
      <c r="D22" s="45">
        <f>'All CLS by subject N'!D22/'All CLS by subject N'!$V22</f>
        <v>0.17499999999999999</v>
      </c>
      <c r="E22" s="46">
        <f>'All CLS by subject N'!E22/'All CLS by subject N'!$V22</f>
        <v>0.5</v>
      </c>
      <c r="F22" s="44">
        <f>'All CLS by subject N'!F22/'All CLS by subject N'!$V22</f>
        <v>0.32500000000000001</v>
      </c>
      <c r="G22" s="47">
        <f>'All CLS by subject N'!G22/'All CLS by subject N'!$V22</f>
        <v>0.82499999999999996</v>
      </c>
      <c r="H22" s="43">
        <f>'All CLS by subject N'!H22/'All CLS by subject N'!$V22</f>
        <v>0</v>
      </c>
      <c r="I22" s="44">
        <f>'All CLS by subject N'!I22/'All CLS by subject N'!$V22</f>
        <v>0</v>
      </c>
      <c r="J22" s="45">
        <f>'All CLS by subject N'!J22/'All CLS by subject N'!$V22</f>
        <v>0</v>
      </c>
      <c r="K22" s="46">
        <f>'All CLS by subject N'!K22/'All CLS by subject N'!$V22</f>
        <v>0</v>
      </c>
      <c r="L22" s="44">
        <f>'All CLS by subject N'!L22/'All CLS by subject N'!$V22</f>
        <v>0</v>
      </c>
      <c r="M22" s="47">
        <f>'All CLS by subject N'!M22/'All CLS by subject N'!$V22</f>
        <v>0</v>
      </c>
      <c r="N22" s="43">
        <f>'All CLS by subject N'!N22/'All CLS by subject N'!$V22</f>
        <v>0</v>
      </c>
      <c r="O22" s="44">
        <f>'All CLS by subject N'!O22/'All CLS by subject N'!$V22</f>
        <v>0</v>
      </c>
      <c r="P22" s="45">
        <f>'All CLS by subject N'!P22/'All CLS by subject N'!$V22</f>
        <v>0</v>
      </c>
      <c r="Q22" s="43">
        <f>'All CLS by subject N'!Q22/'All CLS by subject N'!$V22</f>
        <v>0</v>
      </c>
      <c r="R22" s="44">
        <f>'All CLS by subject N'!R22/'All CLS by subject N'!$V22</f>
        <v>0</v>
      </c>
      <c r="S22" s="45">
        <f>'All CLS by subject N'!S22/'All CLS by subject N'!$V22</f>
        <v>0</v>
      </c>
      <c r="T22" s="43">
        <f>'All CLS by subject N'!T22/'All CLS by subject N'!$V22</f>
        <v>0.6</v>
      </c>
      <c r="U22" s="44">
        <f>'All CLS by subject N'!U22/'All CLS by subject N'!$V22</f>
        <v>0.4</v>
      </c>
      <c r="V22" s="48">
        <f>'All CLS by subject N'!V22/'All CLS by subject N'!$V22</f>
        <v>1</v>
      </c>
    </row>
    <row r="23" spans="1:22" x14ac:dyDescent="0.25">
      <c r="A23" s="5" t="s">
        <v>126</v>
      </c>
      <c r="B23" s="43">
        <f>'All CLS by subject N'!B23/'All CLS by subject N'!$V23</f>
        <v>0.23076923076923078</v>
      </c>
      <c r="C23" s="44">
        <f>'All CLS by subject N'!C23/'All CLS by subject N'!$V23</f>
        <v>7.6923076923076927E-2</v>
      </c>
      <c r="D23" s="45">
        <f>'All CLS by subject N'!D23/'All CLS by subject N'!$V23</f>
        <v>0.30769230769230771</v>
      </c>
      <c r="E23" s="46">
        <f>'All CLS by subject N'!E23/'All CLS by subject N'!$V23</f>
        <v>0.35897435897435898</v>
      </c>
      <c r="F23" s="44">
        <f>'All CLS by subject N'!F23/'All CLS by subject N'!$V23</f>
        <v>0.20512820512820512</v>
      </c>
      <c r="G23" s="47">
        <f>'All CLS by subject N'!G23/'All CLS by subject N'!$V23</f>
        <v>0.5641025641025641</v>
      </c>
      <c r="H23" s="43">
        <f>'All CLS by subject N'!H23/'All CLS by subject N'!$V23</f>
        <v>0</v>
      </c>
      <c r="I23" s="44">
        <f>'All CLS by subject N'!I23/'All CLS by subject N'!$V23</f>
        <v>0</v>
      </c>
      <c r="J23" s="45">
        <f>'All CLS by subject N'!J23/'All CLS by subject N'!$V23</f>
        <v>0</v>
      </c>
      <c r="K23" s="46">
        <f>'All CLS by subject N'!K23/'All CLS by subject N'!$V23</f>
        <v>5.128205128205128E-2</v>
      </c>
      <c r="L23" s="44">
        <f>'All CLS by subject N'!L23/'All CLS by subject N'!$V23</f>
        <v>2.564102564102564E-2</v>
      </c>
      <c r="M23" s="47">
        <f>'All CLS by subject N'!M23/'All CLS by subject N'!$V23</f>
        <v>7.6923076923076927E-2</v>
      </c>
      <c r="N23" s="43">
        <f>'All CLS by subject N'!N23/'All CLS by subject N'!$V23</f>
        <v>2.564102564102564E-2</v>
      </c>
      <c r="O23" s="44">
        <f>'All CLS by subject N'!O23/'All CLS by subject N'!$V23</f>
        <v>0</v>
      </c>
      <c r="P23" s="45">
        <f>'All CLS by subject N'!P23/'All CLS by subject N'!$V23</f>
        <v>2.564102564102564E-2</v>
      </c>
      <c r="Q23" s="43">
        <f>'All CLS by subject N'!Q23/'All CLS by subject N'!$V23</f>
        <v>0</v>
      </c>
      <c r="R23" s="44">
        <f>'All CLS by subject N'!R23/'All CLS by subject N'!$V23</f>
        <v>2.564102564102564E-2</v>
      </c>
      <c r="S23" s="45">
        <f>'All CLS by subject N'!S23/'All CLS by subject N'!$V23</f>
        <v>2.564102564102564E-2</v>
      </c>
      <c r="T23" s="43">
        <f>'All CLS by subject N'!T23/'All CLS by subject N'!$V23</f>
        <v>0.66666666666666663</v>
      </c>
      <c r="U23" s="44">
        <f>'All CLS by subject N'!U23/'All CLS by subject N'!$V23</f>
        <v>0.33333333333333331</v>
      </c>
      <c r="V23" s="48">
        <f>'All CLS by subject N'!V23/'All CLS by subject N'!$V23</f>
        <v>1</v>
      </c>
    </row>
    <row r="24" spans="1:22" x14ac:dyDescent="0.25">
      <c r="A24" s="5" t="s">
        <v>127</v>
      </c>
      <c r="B24" s="43">
        <f>'All CLS by subject N'!B24/'All CLS by subject N'!$V24</f>
        <v>0.3</v>
      </c>
      <c r="C24" s="44">
        <f>'All CLS by subject N'!C24/'All CLS by subject N'!$V24</f>
        <v>2.4285714285714285E-2</v>
      </c>
      <c r="D24" s="45">
        <f>'All CLS by subject N'!D24/'All CLS by subject N'!$V24</f>
        <v>0.32428571428571429</v>
      </c>
      <c r="E24" s="46">
        <f>'All CLS by subject N'!E24/'All CLS by subject N'!$V24</f>
        <v>0.33571428571428569</v>
      </c>
      <c r="F24" s="44">
        <f>'All CLS by subject N'!F24/'All CLS by subject N'!$V24</f>
        <v>7.2857142857142856E-2</v>
      </c>
      <c r="G24" s="47">
        <f>'All CLS by subject N'!G24/'All CLS by subject N'!$V24</f>
        <v>0.40857142857142859</v>
      </c>
      <c r="H24" s="43">
        <f>'All CLS by subject N'!H24/'All CLS by subject N'!$V24</f>
        <v>0</v>
      </c>
      <c r="I24" s="44">
        <f>'All CLS by subject N'!I24/'All CLS by subject N'!$V24</f>
        <v>0</v>
      </c>
      <c r="J24" s="45">
        <f>'All CLS by subject N'!J24/'All CLS by subject N'!$V24</f>
        <v>0</v>
      </c>
      <c r="K24" s="46">
        <f>'All CLS by subject N'!K24/'All CLS by subject N'!$V24</f>
        <v>0.14857142857142858</v>
      </c>
      <c r="L24" s="44">
        <f>'All CLS by subject N'!L24/'All CLS by subject N'!$V24</f>
        <v>4.1428571428571426E-2</v>
      </c>
      <c r="M24" s="47">
        <f>'All CLS by subject N'!M24/'All CLS by subject N'!$V24</f>
        <v>0.19</v>
      </c>
      <c r="N24" s="43">
        <f>'All CLS by subject N'!N24/'All CLS by subject N'!$V24</f>
        <v>4.4285714285714282E-2</v>
      </c>
      <c r="O24" s="44">
        <f>'All CLS by subject N'!O24/'All CLS by subject N'!$V24</f>
        <v>1.7142857142857144E-2</v>
      </c>
      <c r="P24" s="45">
        <f>'All CLS by subject N'!P24/'All CLS by subject N'!$V24</f>
        <v>6.142857142857143E-2</v>
      </c>
      <c r="Q24" s="43">
        <f>'All CLS by subject N'!Q24/'All CLS by subject N'!$V24</f>
        <v>1.4285714285714285E-2</v>
      </c>
      <c r="R24" s="44">
        <f>'All CLS by subject N'!R24/'All CLS by subject N'!$V24</f>
        <v>1.4285714285714286E-3</v>
      </c>
      <c r="S24" s="45">
        <f>'All CLS by subject N'!S24/'All CLS by subject N'!$V24</f>
        <v>1.5714285714285715E-2</v>
      </c>
      <c r="T24" s="43">
        <f>'All CLS by subject N'!T24/'All CLS by subject N'!$V24</f>
        <v>0.84285714285714286</v>
      </c>
      <c r="U24" s="44">
        <f>'All CLS by subject N'!U24/'All CLS by subject N'!$V24</f>
        <v>0.15714285714285714</v>
      </c>
      <c r="V24" s="48">
        <f>'All CLS by subject N'!V24/'All CLS by subject N'!$V24</f>
        <v>1</v>
      </c>
    </row>
    <row r="25" spans="1:22" x14ac:dyDescent="0.25">
      <c r="A25" s="5" t="s">
        <v>128</v>
      </c>
      <c r="B25" s="43">
        <f>'All CLS by subject N'!B25/'All CLS by subject N'!$V25</f>
        <v>0.1104</v>
      </c>
      <c r="C25" s="44">
        <f>'All CLS by subject N'!C25/'All CLS by subject N'!$V25</f>
        <v>9.9199999999999997E-2</v>
      </c>
      <c r="D25" s="45">
        <f>'All CLS by subject N'!D25/'All CLS by subject N'!$V25</f>
        <v>0.20960000000000001</v>
      </c>
      <c r="E25" s="46">
        <f>'All CLS by subject N'!E25/'All CLS by subject N'!$V25</f>
        <v>0.27360000000000001</v>
      </c>
      <c r="F25" s="44">
        <f>'All CLS by subject N'!F25/'All CLS by subject N'!$V25</f>
        <v>0.2336</v>
      </c>
      <c r="G25" s="47">
        <f>'All CLS by subject N'!G25/'All CLS by subject N'!$V25</f>
        <v>0.50719999999999998</v>
      </c>
      <c r="H25" s="43">
        <f>'All CLS by subject N'!H25/'All CLS by subject N'!$V25</f>
        <v>0</v>
      </c>
      <c r="I25" s="44">
        <f>'All CLS by subject N'!I25/'All CLS by subject N'!$V25</f>
        <v>0</v>
      </c>
      <c r="J25" s="45">
        <f>'All CLS by subject N'!J25/'All CLS by subject N'!$V25</f>
        <v>0</v>
      </c>
      <c r="K25" s="46">
        <f>'All CLS by subject N'!K25/'All CLS by subject N'!$V25</f>
        <v>0.1024</v>
      </c>
      <c r="L25" s="44">
        <f>'All CLS by subject N'!L25/'All CLS by subject N'!$V25</f>
        <v>0.152</v>
      </c>
      <c r="M25" s="47">
        <f>'All CLS by subject N'!M25/'All CLS by subject N'!$V25</f>
        <v>0.25440000000000002</v>
      </c>
      <c r="N25" s="43">
        <f>'All CLS by subject N'!N25/'All CLS by subject N'!$V25</f>
        <v>9.5999999999999992E-3</v>
      </c>
      <c r="O25" s="44">
        <f>'All CLS by subject N'!O25/'All CLS by subject N'!$V25</f>
        <v>1.6E-2</v>
      </c>
      <c r="P25" s="45">
        <f>'All CLS by subject N'!P25/'All CLS by subject N'!$V25</f>
        <v>2.5600000000000001E-2</v>
      </c>
      <c r="Q25" s="43">
        <f>'All CLS by subject N'!Q25/'All CLS by subject N'!$V25</f>
        <v>0</v>
      </c>
      <c r="R25" s="44">
        <f>'All CLS by subject N'!R25/'All CLS by subject N'!$V25</f>
        <v>3.2000000000000002E-3</v>
      </c>
      <c r="S25" s="45">
        <f>'All CLS by subject N'!S25/'All CLS by subject N'!$V25</f>
        <v>3.2000000000000002E-3</v>
      </c>
      <c r="T25" s="43">
        <f>'All CLS by subject N'!T25/'All CLS by subject N'!$V25</f>
        <v>0.496</v>
      </c>
      <c r="U25" s="44">
        <f>'All CLS by subject N'!U25/'All CLS by subject N'!$V25</f>
        <v>0.504</v>
      </c>
      <c r="V25" s="48">
        <f>'All CLS by subject N'!V25/'All CLS by subject N'!$V25</f>
        <v>1</v>
      </c>
    </row>
    <row r="26" spans="1:22" x14ac:dyDescent="0.25">
      <c r="A26" s="5" t="s">
        <v>129</v>
      </c>
      <c r="B26" s="43">
        <f>'All CLS by subject N'!B26/'All CLS by subject N'!$V26</f>
        <v>0.12197580645161291</v>
      </c>
      <c r="C26" s="44">
        <f>'All CLS by subject N'!C26/'All CLS by subject N'!$V26</f>
        <v>0.20463709677419356</v>
      </c>
      <c r="D26" s="45">
        <f>'All CLS by subject N'!D26/'All CLS by subject N'!$V26</f>
        <v>0.32661290322580644</v>
      </c>
      <c r="E26" s="46">
        <f>'All CLS by subject N'!E26/'All CLS by subject N'!$V26</f>
        <v>0.18850806451612903</v>
      </c>
      <c r="F26" s="44">
        <f>'All CLS by subject N'!F26/'All CLS by subject N'!$V26</f>
        <v>0.45060483870967744</v>
      </c>
      <c r="G26" s="47">
        <f>'All CLS by subject N'!G26/'All CLS by subject N'!$V26</f>
        <v>0.63911290322580649</v>
      </c>
      <c r="H26" s="43">
        <f>'All CLS by subject N'!H26/'All CLS by subject N'!$V26</f>
        <v>0</v>
      </c>
      <c r="I26" s="44">
        <f>'All CLS by subject N'!I26/'All CLS by subject N'!$V26</f>
        <v>0</v>
      </c>
      <c r="J26" s="45">
        <f>'All CLS by subject N'!J26/'All CLS by subject N'!$V26</f>
        <v>0</v>
      </c>
      <c r="K26" s="46">
        <f>'All CLS by subject N'!K26/'All CLS by subject N'!$V26</f>
        <v>6.0483870967741934E-3</v>
      </c>
      <c r="L26" s="44">
        <f>'All CLS by subject N'!L26/'All CLS by subject N'!$V26</f>
        <v>2.4193548387096774E-2</v>
      </c>
      <c r="M26" s="47">
        <f>'All CLS by subject N'!M26/'All CLS by subject N'!$V26</f>
        <v>3.0241935483870969E-2</v>
      </c>
      <c r="N26" s="43">
        <f>'All CLS by subject N'!N26/'All CLS by subject N'!$V26</f>
        <v>2.0161290322580645E-3</v>
      </c>
      <c r="O26" s="44">
        <f>'All CLS by subject N'!O26/'All CLS by subject N'!$V26</f>
        <v>0</v>
      </c>
      <c r="P26" s="45">
        <f>'All CLS by subject N'!P26/'All CLS by subject N'!$V26</f>
        <v>2.0161290322580645E-3</v>
      </c>
      <c r="Q26" s="43">
        <f>'All CLS by subject N'!Q26/'All CLS by subject N'!$V26</f>
        <v>0</v>
      </c>
      <c r="R26" s="44">
        <f>'All CLS by subject N'!R26/'All CLS by subject N'!$V26</f>
        <v>2.0161290322580645E-3</v>
      </c>
      <c r="S26" s="45">
        <f>'All CLS by subject N'!S26/'All CLS by subject N'!$V26</f>
        <v>2.0161290322580645E-3</v>
      </c>
      <c r="T26" s="43">
        <f>'All CLS by subject N'!T26/'All CLS by subject N'!$V26</f>
        <v>0.31854838709677419</v>
      </c>
      <c r="U26" s="44">
        <f>'All CLS by subject N'!U26/'All CLS by subject N'!$V26</f>
        <v>0.68145161290322576</v>
      </c>
      <c r="V26" s="48">
        <f>'All CLS by subject N'!V26/'All CLS by subject N'!$V26</f>
        <v>1</v>
      </c>
    </row>
    <row r="27" spans="1:22" x14ac:dyDescent="0.25">
      <c r="A27" s="5" t="s">
        <v>130</v>
      </c>
      <c r="B27" s="43">
        <f>'All CLS by subject N'!B27/'All CLS by subject N'!$V27</f>
        <v>0.15760869565217392</v>
      </c>
      <c r="C27" s="44">
        <f>'All CLS by subject N'!C27/'All CLS by subject N'!$V27</f>
        <v>4.8913043478260872E-2</v>
      </c>
      <c r="D27" s="45">
        <f>'All CLS by subject N'!D27/'All CLS by subject N'!$V27</f>
        <v>0.20652173913043478</v>
      </c>
      <c r="E27" s="46">
        <f>'All CLS by subject N'!E27/'All CLS by subject N'!$V27</f>
        <v>0.39673913043478259</v>
      </c>
      <c r="F27" s="44">
        <f>'All CLS by subject N'!F27/'All CLS by subject N'!$V27</f>
        <v>0.32608695652173914</v>
      </c>
      <c r="G27" s="47">
        <f>'All CLS by subject N'!G27/'All CLS by subject N'!$V27</f>
        <v>0.72282608695652173</v>
      </c>
      <c r="H27" s="43">
        <f>'All CLS by subject N'!H27/'All CLS by subject N'!$V27</f>
        <v>0</v>
      </c>
      <c r="I27" s="44">
        <f>'All CLS by subject N'!I27/'All CLS by subject N'!$V27</f>
        <v>0</v>
      </c>
      <c r="J27" s="45">
        <f>'All CLS by subject N'!J27/'All CLS by subject N'!$V27</f>
        <v>0</v>
      </c>
      <c r="K27" s="46">
        <f>'All CLS by subject N'!K27/'All CLS by subject N'!$V27</f>
        <v>2.717391304347826E-2</v>
      </c>
      <c r="L27" s="44">
        <f>'All CLS by subject N'!L27/'All CLS by subject N'!$V27</f>
        <v>3.8043478260869568E-2</v>
      </c>
      <c r="M27" s="47">
        <f>'All CLS by subject N'!M27/'All CLS by subject N'!$V27</f>
        <v>6.5217391304347824E-2</v>
      </c>
      <c r="N27" s="43">
        <f>'All CLS by subject N'!N27/'All CLS by subject N'!$V27</f>
        <v>0</v>
      </c>
      <c r="O27" s="44">
        <f>'All CLS by subject N'!O27/'All CLS by subject N'!$V27</f>
        <v>0</v>
      </c>
      <c r="P27" s="45">
        <f>'All CLS by subject N'!P27/'All CLS by subject N'!$V27</f>
        <v>0</v>
      </c>
      <c r="Q27" s="43">
        <f>'All CLS by subject N'!Q27/'All CLS by subject N'!$V27</f>
        <v>5.434782608695652E-3</v>
      </c>
      <c r="R27" s="44">
        <f>'All CLS by subject N'!R27/'All CLS by subject N'!$V27</f>
        <v>0</v>
      </c>
      <c r="S27" s="45">
        <f>'All CLS by subject N'!S27/'All CLS by subject N'!$V27</f>
        <v>5.434782608695652E-3</v>
      </c>
      <c r="T27" s="43">
        <f>'All CLS by subject N'!T27/'All CLS by subject N'!$V27</f>
        <v>0.58695652173913049</v>
      </c>
      <c r="U27" s="44">
        <f>'All CLS by subject N'!U27/'All CLS by subject N'!$V27</f>
        <v>0.41304347826086957</v>
      </c>
      <c r="V27" s="48">
        <f>'All CLS by subject N'!V27/'All CLS by subject N'!$V27</f>
        <v>1</v>
      </c>
    </row>
    <row r="28" spans="1:22" x14ac:dyDescent="0.25">
      <c r="A28" s="5" t="s">
        <v>131</v>
      </c>
      <c r="B28" s="43">
        <f>'All CLS by subject N'!B28/'All CLS by subject N'!$V28</f>
        <v>0.20826446280991737</v>
      </c>
      <c r="C28" s="44">
        <f>'All CLS by subject N'!C28/'All CLS by subject N'!$V28</f>
        <v>9.6694214876033052E-2</v>
      </c>
      <c r="D28" s="45">
        <f>'All CLS by subject N'!D28/'All CLS by subject N'!$V28</f>
        <v>0.30495867768595042</v>
      </c>
      <c r="E28" s="46">
        <f>'All CLS by subject N'!E28/'All CLS by subject N'!$V28</f>
        <v>0.20454545454545456</v>
      </c>
      <c r="F28" s="44">
        <f>'All CLS by subject N'!F28/'All CLS by subject N'!$V28</f>
        <v>0.16818181818181818</v>
      </c>
      <c r="G28" s="47">
        <f>'All CLS by subject N'!G28/'All CLS by subject N'!$V28</f>
        <v>0.37272727272727274</v>
      </c>
      <c r="H28" s="43">
        <f>'All CLS by subject N'!H28/'All CLS by subject N'!$V28</f>
        <v>8.9256198347107435E-2</v>
      </c>
      <c r="I28" s="44">
        <f>'All CLS by subject N'!I28/'All CLS by subject N'!$V28</f>
        <v>7.2314049586776855E-2</v>
      </c>
      <c r="J28" s="45">
        <f>'All CLS by subject N'!J28/'All CLS by subject N'!$V28</f>
        <v>0.1615702479338843</v>
      </c>
      <c r="K28" s="46">
        <f>'All CLS by subject N'!K28/'All CLS by subject N'!$V28</f>
        <v>6.4462809917355368E-2</v>
      </c>
      <c r="L28" s="44">
        <f>'All CLS by subject N'!L28/'All CLS by subject N'!$V28</f>
        <v>4.3388429752066117E-2</v>
      </c>
      <c r="M28" s="47">
        <f>'All CLS by subject N'!M28/'All CLS by subject N'!$V28</f>
        <v>0.10785123966942149</v>
      </c>
      <c r="N28" s="43">
        <f>'All CLS by subject N'!N28/'All CLS by subject N'!$V28</f>
        <v>2.024793388429752E-2</v>
      </c>
      <c r="O28" s="44">
        <f>'All CLS by subject N'!O28/'All CLS by subject N'!$V28</f>
        <v>1.6942148760330577E-2</v>
      </c>
      <c r="P28" s="45">
        <f>'All CLS by subject N'!P28/'All CLS by subject N'!$V28</f>
        <v>3.71900826446281E-2</v>
      </c>
      <c r="Q28" s="43">
        <f>'All CLS by subject N'!Q28/'All CLS by subject N'!$V28</f>
        <v>1.0743801652892562E-2</v>
      </c>
      <c r="R28" s="44">
        <f>'All CLS by subject N'!R28/'All CLS by subject N'!$V28</f>
        <v>4.9586776859504135E-3</v>
      </c>
      <c r="S28" s="45">
        <f>'All CLS by subject N'!S28/'All CLS by subject N'!$V28</f>
        <v>1.5702479338842976E-2</v>
      </c>
      <c r="T28" s="43">
        <f>'All CLS by subject N'!T28/'All CLS by subject N'!$V28</f>
        <v>0.59752066115702485</v>
      </c>
      <c r="U28" s="44">
        <f>'All CLS by subject N'!U28/'All CLS by subject N'!$V28</f>
        <v>0.40247933884297521</v>
      </c>
      <c r="V28" s="48">
        <f>'All CLS by subject N'!V28/'All CLS by subject N'!$V28</f>
        <v>1</v>
      </c>
    </row>
    <row r="29" spans="1:22" x14ac:dyDescent="0.25">
      <c r="A29" s="5" t="s">
        <v>132</v>
      </c>
      <c r="B29" s="43">
        <f>'All CLS by subject N'!B29/'All CLS by subject N'!$V29</f>
        <v>0.16800000000000001</v>
      </c>
      <c r="C29" s="44">
        <f>'All CLS by subject N'!C29/'All CLS by subject N'!$V29</f>
        <v>0.12</v>
      </c>
      <c r="D29" s="45">
        <f>'All CLS by subject N'!D29/'All CLS by subject N'!$V29</f>
        <v>0.28799999999999998</v>
      </c>
      <c r="E29" s="46">
        <f>'All CLS by subject N'!E29/'All CLS by subject N'!$V29</f>
        <v>0.34399999999999997</v>
      </c>
      <c r="F29" s="44">
        <f>'All CLS by subject N'!F29/'All CLS by subject N'!$V29</f>
        <v>0.30399999999999999</v>
      </c>
      <c r="G29" s="47">
        <f>'All CLS by subject N'!G29/'All CLS by subject N'!$V29</f>
        <v>0.64800000000000002</v>
      </c>
      <c r="H29" s="43">
        <f>'All CLS by subject N'!H29/'All CLS by subject N'!$V29</f>
        <v>0</v>
      </c>
      <c r="I29" s="44">
        <f>'All CLS by subject N'!I29/'All CLS by subject N'!$V29</f>
        <v>0</v>
      </c>
      <c r="J29" s="45">
        <f>'All CLS by subject N'!J29/'All CLS by subject N'!$V29</f>
        <v>0</v>
      </c>
      <c r="K29" s="46">
        <f>'All CLS by subject N'!K29/'All CLS by subject N'!$V29</f>
        <v>2.4E-2</v>
      </c>
      <c r="L29" s="44">
        <f>'All CLS by subject N'!L29/'All CLS by subject N'!$V29</f>
        <v>3.2000000000000001E-2</v>
      </c>
      <c r="M29" s="47">
        <f>'All CLS by subject N'!M29/'All CLS by subject N'!$V29</f>
        <v>5.6000000000000001E-2</v>
      </c>
      <c r="N29" s="43">
        <f>'All CLS by subject N'!N29/'All CLS by subject N'!$V29</f>
        <v>0</v>
      </c>
      <c r="O29" s="44">
        <f>'All CLS by subject N'!O29/'All CLS by subject N'!$V29</f>
        <v>8.0000000000000002E-3</v>
      </c>
      <c r="P29" s="45">
        <f>'All CLS by subject N'!P29/'All CLS by subject N'!$V29</f>
        <v>8.0000000000000002E-3</v>
      </c>
      <c r="Q29" s="43">
        <f>'All CLS by subject N'!Q29/'All CLS by subject N'!$V29</f>
        <v>0</v>
      </c>
      <c r="R29" s="44">
        <f>'All CLS by subject N'!R29/'All CLS by subject N'!$V29</f>
        <v>0</v>
      </c>
      <c r="S29" s="45">
        <f>'All CLS by subject N'!S29/'All CLS by subject N'!$V29</f>
        <v>0</v>
      </c>
      <c r="T29" s="43">
        <f>'All CLS by subject N'!T29/'All CLS by subject N'!$V29</f>
        <v>0.53600000000000003</v>
      </c>
      <c r="U29" s="44">
        <f>'All CLS by subject N'!U29/'All CLS by subject N'!$V29</f>
        <v>0.46400000000000002</v>
      </c>
      <c r="V29" s="48">
        <f>'All CLS by subject N'!V29/'All CLS by subject N'!$V29</f>
        <v>1</v>
      </c>
    </row>
    <row r="30" spans="1:22" x14ac:dyDescent="0.25">
      <c r="A30" s="5" t="s">
        <v>134</v>
      </c>
      <c r="B30" s="43">
        <f>'All CLS by subject N'!B30/'All CLS by subject N'!$V30</f>
        <v>4.9019607843137254E-2</v>
      </c>
      <c r="C30" s="44">
        <f>'All CLS by subject N'!C30/'All CLS by subject N'!$V30</f>
        <v>0.26470588235294118</v>
      </c>
      <c r="D30" s="45">
        <f>'All CLS by subject N'!D30/'All CLS by subject N'!$V30</f>
        <v>0.31372549019607843</v>
      </c>
      <c r="E30" s="46">
        <f>'All CLS by subject N'!E30/'All CLS by subject N'!$V30</f>
        <v>9.3137254901960786E-2</v>
      </c>
      <c r="F30" s="44">
        <f>'All CLS by subject N'!F30/'All CLS by subject N'!$V30</f>
        <v>0.49509803921568629</v>
      </c>
      <c r="G30" s="47">
        <f>'All CLS by subject N'!G30/'All CLS by subject N'!$V30</f>
        <v>0.58823529411764708</v>
      </c>
      <c r="H30" s="43">
        <f>'All CLS by subject N'!H30/'All CLS by subject N'!$V30</f>
        <v>0</v>
      </c>
      <c r="I30" s="44">
        <f>'All CLS by subject N'!I30/'All CLS by subject N'!$V30</f>
        <v>0</v>
      </c>
      <c r="J30" s="45">
        <f>'All CLS by subject N'!J30/'All CLS by subject N'!$V30</f>
        <v>0</v>
      </c>
      <c r="K30" s="46">
        <f>'All CLS by subject N'!K30/'All CLS by subject N'!$V30</f>
        <v>2.4509803921568627E-2</v>
      </c>
      <c r="L30" s="44">
        <f>'All CLS by subject N'!L30/'All CLS by subject N'!$V30</f>
        <v>4.4117647058823532E-2</v>
      </c>
      <c r="M30" s="47">
        <f>'All CLS by subject N'!M30/'All CLS by subject N'!$V30</f>
        <v>6.8627450980392163E-2</v>
      </c>
      <c r="N30" s="43">
        <f>'All CLS by subject N'!N30/'All CLS by subject N'!$V30</f>
        <v>0</v>
      </c>
      <c r="O30" s="44">
        <f>'All CLS by subject N'!O30/'All CLS by subject N'!$V30</f>
        <v>4.9019607843137254E-3</v>
      </c>
      <c r="P30" s="45">
        <f>'All CLS by subject N'!P30/'All CLS by subject N'!$V30</f>
        <v>4.9019607843137254E-3</v>
      </c>
      <c r="Q30" s="43">
        <f>'All CLS by subject N'!Q30/'All CLS by subject N'!$V30</f>
        <v>9.8039215686274508E-3</v>
      </c>
      <c r="R30" s="44">
        <f>'All CLS by subject N'!R30/'All CLS by subject N'!$V30</f>
        <v>1.4705882352941176E-2</v>
      </c>
      <c r="S30" s="45">
        <f>'All CLS by subject N'!S30/'All CLS by subject N'!$V30</f>
        <v>2.4509803921568627E-2</v>
      </c>
      <c r="T30" s="43">
        <f>'All CLS by subject N'!T30/'All CLS by subject N'!$V30</f>
        <v>0.17647058823529413</v>
      </c>
      <c r="U30" s="44">
        <f>'All CLS by subject N'!U30/'All CLS by subject N'!$V30</f>
        <v>0.82352941176470584</v>
      </c>
      <c r="V30" s="48">
        <f>'All CLS by subject N'!V30/'All CLS by subject N'!$V30</f>
        <v>1</v>
      </c>
    </row>
    <row r="31" spans="1:22" x14ac:dyDescent="0.25">
      <c r="A31" s="5" t="s">
        <v>135</v>
      </c>
      <c r="B31" s="43">
        <f>'All CLS by subject N'!B31/'All CLS by subject N'!$V31</f>
        <v>0.14049586776859505</v>
      </c>
      <c r="C31" s="44">
        <f>'All CLS by subject N'!C31/'All CLS by subject N'!$V31</f>
        <v>9.9173553719008267E-2</v>
      </c>
      <c r="D31" s="45">
        <f>'All CLS by subject N'!D31/'All CLS by subject N'!$V31</f>
        <v>0.23966942148760331</v>
      </c>
      <c r="E31" s="46">
        <f>'All CLS by subject N'!E31/'All CLS by subject N'!$V31</f>
        <v>0.26446280991735538</v>
      </c>
      <c r="F31" s="44">
        <f>'All CLS by subject N'!F31/'All CLS by subject N'!$V31</f>
        <v>0.42975206611570249</v>
      </c>
      <c r="G31" s="47">
        <f>'All CLS by subject N'!G31/'All CLS by subject N'!$V31</f>
        <v>0.69421487603305787</v>
      </c>
      <c r="H31" s="43">
        <f>'All CLS by subject N'!H31/'All CLS by subject N'!$V31</f>
        <v>0</v>
      </c>
      <c r="I31" s="44">
        <f>'All CLS by subject N'!I31/'All CLS by subject N'!$V31</f>
        <v>0</v>
      </c>
      <c r="J31" s="45">
        <f>'All CLS by subject N'!J31/'All CLS by subject N'!$V31</f>
        <v>0</v>
      </c>
      <c r="K31" s="46">
        <f>'All CLS by subject N'!K31/'All CLS by subject N'!$V31</f>
        <v>1.6528925619834711E-2</v>
      </c>
      <c r="L31" s="44">
        <f>'All CLS by subject N'!L31/'All CLS by subject N'!$V31</f>
        <v>8.2644628099173556E-3</v>
      </c>
      <c r="M31" s="47">
        <f>'All CLS by subject N'!M31/'All CLS by subject N'!$V31</f>
        <v>2.4793388429752067E-2</v>
      </c>
      <c r="N31" s="43">
        <f>'All CLS by subject N'!N31/'All CLS by subject N'!$V31</f>
        <v>8.2644628099173556E-3</v>
      </c>
      <c r="O31" s="44">
        <f>'All CLS by subject N'!O31/'All CLS by subject N'!$V31</f>
        <v>8.2644628099173556E-3</v>
      </c>
      <c r="P31" s="45">
        <f>'All CLS by subject N'!P31/'All CLS by subject N'!$V31</f>
        <v>1.6528925619834711E-2</v>
      </c>
      <c r="Q31" s="43">
        <f>'All CLS by subject N'!Q31/'All CLS by subject N'!$V31</f>
        <v>8.2644628099173556E-3</v>
      </c>
      <c r="R31" s="44">
        <f>'All CLS by subject N'!R31/'All CLS by subject N'!$V31</f>
        <v>1.6528925619834711E-2</v>
      </c>
      <c r="S31" s="45">
        <f>'All CLS by subject N'!S31/'All CLS by subject N'!$V31</f>
        <v>2.4793388429752067E-2</v>
      </c>
      <c r="T31" s="43">
        <f>'All CLS by subject N'!T31/'All CLS by subject N'!$V31</f>
        <v>0.43801652892561982</v>
      </c>
      <c r="U31" s="44">
        <f>'All CLS by subject N'!U31/'All CLS by subject N'!$V31</f>
        <v>0.56198347107438018</v>
      </c>
      <c r="V31" s="48">
        <f>'All CLS by subject N'!V31/'All CLS by subject N'!$V31</f>
        <v>1</v>
      </c>
    </row>
    <row r="32" spans="1:22" ht="15.75" thickBot="1" x14ac:dyDescent="0.3">
      <c r="A32" s="5" t="s">
        <v>136</v>
      </c>
      <c r="B32" s="43">
        <f>'All CLS by subject N'!B32/'All CLS by subject N'!$V32</f>
        <v>6.25E-2</v>
      </c>
      <c r="C32" s="44">
        <f>'All CLS by subject N'!C32/'All CLS by subject N'!$V32</f>
        <v>9.375E-2</v>
      </c>
      <c r="D32" s="45">
        <f>'All CLS by subject N'!D32/'All CLS by subject N'!$V32</f>
        <v>0.15625</v>
      </c>
      <c r="E32" s="46">
        <f>'All CLS by subject N'!E32/'All CLS by subject N'!$V32</f>
        <v>0.4375</v>
      </c>
      <c r="F32" s="44">
        <f>'All CLS by subject N'!F32/'All CLS by subject N'!$V32</f>
        <v>0.3125</v>
      </c>
      <c r="G32" s="47">
        <f>'All CLS by subject N'!G32/'All CLS by subject N'!$V32</f>
        <v>0.75</v>
      </c>
      <c r="H32" s="43">
        <f>'All CLS by subject N'!H32/'All CLS by subject N'!$V32</f>
        <v>0</v>
      </c>
      <c r="I32" s="44">
        <f>'All CLS by subject N'!I32/'All CLS by subject N'!$V32</f>
        <v>0</v>
      </c>
      <c r="J32" s="45">
        <f>'All CLS by subject N'!J32/'All CLS by subject N'!$V32</f>
        <v>0</v>
      </c>
      <c r="K32" s="46">
        <f>'All CLS by subject N'!K32/'All CLS by subject N'!$V32</f>
        <v>3.125E-2</v>
      </c>
      <c r="L32" s="44">
        <f>'All CLS by subject N'!L32/'All CLS by subject N'!$V32</f>
        <v>3.125E-2</v>
      </c>
      <c r="M32" s="47">
        <f>'All CLS by subject N'!M32/'All CLS by subject N'!$V32</f>
        <v>6.25E-2</v>
      </c>
      <c r="N32" s="43">
        <f>'All CLS by subject N'!N32/'All CLS by subject N'!$V32</f>
        <v>0</v>
      </c>
      <c r="O32" s="44">
        <f>'All CLS by subject N'!O32/'All CLS by subject N'!$V32</f>
        <v>0</v>
      </c>
      <c r="P32" s="45">
        <f>'All CLS by subject N'!P32/'All CLS by subject N'!$V32</f>
        <v>0</v>
      </c>
      <c r="Q32" s="43">
        <f>'All CLS by subject N'!Q32/'All CLS by subject N'!$V32</f>
        <v>0</v>
      </c>
      <c r="R32" s="44">
        <f>'All CLS by subject N'!R32/'All CLS by subject N'!$V32</f>
        <v>3.125E-2</v>
      </c>
      <c r="S32" s="45">
        <f>'All CLS by subject N'!S32/'All CLS by subject N'!$V32</f>
        <v>3.125E-2</v>
      </c>
      <c r="T32" s="43">
        <f>'All CLS by subject N'!T32/'All CLS by subject N'!$V32</f>
        <v>0.53125</v>
      </c>
      <c r="U32" s="44">
        <f>'All CLS by subject N'!U32/'All CLS by subject N'!$V32</f>
        <v>0.46875</v>
      </c>
      <c r="V32" s="48">
        <f>'All CLS by subject N'!V32/'All CLS by subject N'!$V32</f>
        <v>1</v>
      </c>
    </row>
    <row r="33" spans="1:22" s="2" customFormat="1" ht="15.75" thickBot="1" x14ac:dyDescent="0.3">
      <c r="A33" s="3" t="s">
        <v>10</v>
      </c>
      <c r="B33" s="55">
        <f>'All CLS by subject N'!B33/'All CLS by subject N'!$V33</f>
        <v>0.17422949503061941</v>
      </c>
      <c r="C33" s="56">
        <f>'All CLS by subject N'!C33/'All CLS by subject N'!$V33</f>
        <v>0.10817187029414717</v>
      </c>
      <c r="D33" s="57">
        <f>'All CLS by subject N'!D33/'All CLS by subject N'!$V33</f>
        <v>0.28240136532476656</v>
      </c>
      <c r="E33" s="58">
        <f>'All CLS by subject N'!E33/'All CLS by subject N'!$V33</f>
        <v>0.26157012348157815</v>
      </c>
      <c r="F33" s="56">
        <f>'All CLS by subject N'!F33/'All CLS by subject N'!$V33</f>
        <v>0.2702037947997189</v>
      </c>
      <c r="G33" s="59">
        <f>'All CLS by subject N'!G33/'All CLS by subject N'!$V33</f>
        <v>0.53177391828129705</v>
      </c>
      <c r="H33" s="55">
        <f>'All CLS by subject N'!H33/'All CLS by subject N'!$V33</f>
        <v>2.4796707157915873E-2</v>
      </c>
      <c r="I33" s="56">
        <f>'All CLS by subject N'!I33/'All CLS by subject N'!$V33</f>
        <v>2.2487702037947997E-2</v>
      </c>
      <c r="J33" s="57">
        <f>'All CLS by subject N'!J33/'All CLS by subject N'!$V33</f>
        <v>4.7284409195863866E-2</v>
      </c>
      <c r="K33" s="58">
        <f>'All CLS by subject N'!K33/'All CLS by subject N'!$V33</f>
        <v>5.5616905933139241E-2</v>
      </c>
      <c r="L33" s="56">
        <f>'All CLS by subject N'!L33/'All CLS by subject N'!$V33</f>
        <v>4.7184017668908743E-2</v>
      </c>
      <c r="M33" s="59">
        <f>'All CLS by subject N'!M33/'All CLS by subject N'!$V33</f>
        <v>0.10280092360204798</v>
      </c>
      <c r="N33" s="55">
        <f>'All CLS by subject N'!N33/'All CLS by subject N'!$V33</f>
        <v>1.4054813773717497E-2</v>
      </c>
      <c r="O33" s="56">
        <f>'All CLS by subject N'!O33/'All CLS by subject N'!$V33</f>
        <v>9.9387611685573737E-3</v>
      </c>
      <c r="P33" s="57">
        <f>'All CLS by subject N'!P33/'All CLS by subject N'!$V33</f>
        <v>2.3993574942274873E-2</v>
      </c>
      <c r="Q33" s="55">
        <f>'All CLS by subject N'!Q33/'All CLS by subject N'!$V33</f>
        <v>6.425057725127999E-3</v>
      </c>
      <c r="R33" s="56">
        <f>'All CLS by subject N'!R33/'All CLS by subject N'!$V33</f>
        <v>5.320750928621624E-3</v>
      </c>
      <c r="S33" s="57">
        <f>'All CLS by subject N'!S33/'All CLS by subject N'!$V33</f>
        <v>1.1745808653749624E-2</v>
      </c>
      <c r="T33" s="55">
        <f>'All CLS by subject N'!T33/'All CLS by subject N'!$V33</f>
        <v>0.53669310310209817</v>
      </c>
      <c r="U33" s="56">
        <f>'All CLS by subject N'!U33/'All CLS by subject N'!$V33</f>
        <v>0.46330689689790183</v>
      </c>
      <c r="V33" s="60">
        <f>'All CLS by subject N'!V33/'All CLS by subject N'!$V33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60" zoomScaleNormal="100" workbookViewId="0">
      <selection activeCell="C30" sqref="C30"/>
    </sheetView>
  </sheetViews>
  <sheetFormatPr defaultColWidth="8.85546875" defaultRowHeight="15" x14ac:dyDescent="0.25"/>
  <cols>
    <col min="1" max="1" width="31.42578125" style="62" customWidth="1"/>
    <col min="2" max="16384" width="8.85546875" style="62"/>
  </cols>
  <sheetData>
    <row r="1" spans="1:15" x14ac:dyDescent="0.25">
      <c r="A1" s="2" t="s">
        <v>334</v>
      </c>
    </row>
    <row r="2" spans="1:15" ht="15.75" thickBot="1" x14ac:dyDescent="0.3"/>
    <row r="3" spans="1:15" s="1" customFormat="1" x14ac:dyDescent="0.25">
      <c r="A3" s="129" t="s">
        <v>258</v>
      </c>
      <c r="B3" s="127" t="s">
        <v>5</v>
      </c>
      <c r="C3" s="128"/>
      <c r="D3" s="131" t="s">
        <v>4</v>
      </c>
      <c r="E3" s="133"/>
      <c r="F3" s="127" t="s">
        <v>3</v>
      </c>
      <c r="G3" s="128"/>
      <c r="H3" s="131" t="s">
        <v>2</v>
      </c>
      <c r="I3" s="133"/>
      <c r="J3" s="127" t="s">
        <v>1</v>
      </c>
      <c r="K3" s="133"/>
      <c r="L3" s="127" t="s">
        <v>0</v>
      </c>
      <c r="M3" s="133"/>
      <c r="N3" s="134" t="s">
        <v>10</v>
      </c>
      <c r="O3" s="136"/>
    </row>
    <row r="4" spans="1:15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" t="s">
        <v>9</v>
      </c>
      <c r="L4" s="7" t="s">
        <v>8</v>
      </c>
      <c r="M4" s="8" t="s">
        <v>9</v>
      </c>
      <c r="N4" s="7" t="s">
        <v>8</v>
      </c>
      <c r="O4" s="86" t="s">
        <v>9</v>
      </c>
    </row>
    <row r="5" spans="1:15" x14ac:dyDescent="0.25">
      <c r="A5" s="4" t="s">
        <v>107</v>
      </c>
      <c r="B5" s="80">
        <f>IFERROR('All CLS by subject N'!B5/'All CLS by subject N'!$T5,"n/a")</f>
        <v>0.3888888888888889</v>
      </c>
      <c r="C5" s="82">
        <f>IFERROR('All CLS by subject N'!C5/'All CLS by subject N'!$U5,"n/a")</f>
        <v>0.30769230769230771</v>
      </c>
      <c r="D5" s="83">
        <f>IFERROR('All CLS by subject N'!E5/'All CLS by subject N'!$T5,"n/a")</f>
        <v>0.44444444444444442</v>
      </c>
      <c r="E5" s="81">
        <f>IFERROR('All CLS by subject N'!F5/'All CLS by subject N'!$U5,"n/a")</f>
        <v>0.5641025641025641</v>
      </c>
      <c r="F5" s="80">
        <f>IFERROR('All CLS by subject N'!H5/'All CLS by subject N'!$T5,"n/a")</f>
        <v>0</v>
      </c>
      <c r="G5" s="82">
        <f>IFERROR('All CLS by subject N'!I5/'All CLS by subject N'!$U5,"n/a")</f>
        <v>0</v>
      </c>
      <c r="H5" s="83">
        <f>IFERROR('All CLS by subject N'!K5/'All CLS by subject N'!$T5,"n/a")</f>
        <v>0.16666666666666666</v>
      </c>
      <c r="I5" s="81">
        <f>IFERROR('All CLS by subject N'!L5/'All CLS by subject N'!$U5,"n/a")</f>
        <v>0.10256410256410256</v>
      </c>
      <c r="J5" s="80">
        <f>IFERROR('All CLS by subject N'!N5/'All CLS by subject N'!$T5,"n/a")</f>
        <v>0</v>
      </c>
      <c r="K5" s="81">
        <f>IFERROR('All CLS by subject N'!O5/'All CLS by subject N'!$U5,"n/a")</f>
        <v>0</v>
      </c>
      <c r="L5" s="80">
        <f>IFERROR('All CLS by subject N'!Q5/'All CLS by subject N'!$T5,"n/a")</f>
        <v>0</v>
      </c>
      <c r="M5" s="81">
        <f>IFERROR('All CLS by subject N'!R5/'All CLS by subject N'!$U5,"n/a")</f>
        <v>2.564102564102564E-2</v>
      </c>
      <c r="N5" s="80">
        <f>IFERROR('All CLS by subject N'!T5/'All CLS by subject N'!$V5,"n/a")</f>
        <v>0.31578947368421051</v>
      </c>
      <c r="O5" s="87">
        <f>IFERROR('All CLS by subject N'!U5/'All CLS by subject N'!$V5,"n/a")</f>
        <v>0.68421052631578949</v>
      </c>
    </row>
    <row r="6" spans="1:15" x14ac:dyDescent="0.25">
      <c r="A6" s="5" t="s">
        <v>109</v>
      </c>
      <c r="B6" s="61">
        <f>IFERROR('All CLS by subject N'!B6/'All CLS by subject N'!$T6,"n/a")</f>
        <v>0.22448979591836735</v>
      </c>
      <c r="C6" s="64">
        <f>IFERROR('All CLS by subject N'!C6/'All CLS by subject N'!$U6,"n/a")</f>
        <v>0.21518987341772153</v>
      </c>
      <c r="D6" s="65">
        <f>IFERROR('All CLS by subject N'!E6/'All CLS by subject N'!$T6,"n/a")</f>
        <v>0.63265306122448983</v>
      </c>
      <c r="E6" s="63">
        <f>IFERROR('All CLS by subject N'!F6/'All CLS by subject N'!$U6,"n/a")</f>
        <v>0.70886075949367089</v>
      </c>
      <c r="F6" s="61">
        <f>IFERROR('All CLS by subject N'!H6/'All CLS by subject N'!$T6,"n/a")</f>
        <v>0</v>
      </c>
      <c r="G6" s="64">
        <f>IFERROR('All CLS by subject N'!I6/'All CLS by subject N'!$U6,"n/a")</f>
        <v>0</v>
      </c>
      <c r="H6" s="65">
        <f>IFERROR('All CLS by subject N'!K6/'All CLS by subject N'!$T6,"n/a")</f>
        <v>0.12244897959183673</v>
      </c>
      <c r="I6" s="63">
        <f>IFERROR('All CLS by subject N'!L6/'All CLS by subject N'!$U6,"n/a")</f>
        <v>6.3291139240506333E-2</v>
      </c>
      <c r="J6" s="61">
        <f>IFERROR('All CLS by subject N'!N6/'All CLS by subject N'!$T6,"n/a")</f>
        <v>2.0408163265306121E-2</v>
      </c>
      <c r="K6" s="63">
        <f>IFERROR('All CLS by subject N'!O6/'All CLS by subject N'!$U6,"n/a")</f>
        <v>0</v>
      </c>
      <c r="L6" s="61">
        <f>IFERROR('All CLS by subject N'!Q6/'All CLS by subject N'!$T6,"n/a")</f>
        <v>0</v>
      </c>
      <c r="M6" s="63">
        <f>IFERROR('All CLS by subject N'!R6/'All CLS by subject N'!$U6,"n/a")</f>
        <v>1.2658227848101266E-2</v>
      </c>
      <c r="N6" s="61">
        <f>IFERROR('All CLS by subject N'!T6/'All CLS by subject N'!$V6,"n/a")</f>
        <v>0.3828125</v>
      </c>
      <c r="O6" s="88">
        <f>IFERROR('All CLS by subject N'!U6/'All CLS by subject N'!$V6,"n/a")</f>
        <v>0.6171875</v>
      </c>
    </row>
    <row r="7" spans="1:15" x14ac:dyDescent="0.25">
      <c r="A7" s="5" t="s">
        <v>110</v>
      </c>
      <c r="B7" s="61">
        <f>IFERROR('All CLS by subject N'!B7/'All CLS by subject N'!$T7,"n/a")</f>
        <v>0.28260869565217389</v>
      </c>
      <c r="C7" s="64">
        <f>IFERROR('All CLS by subject N'!C7/'All CLS by subject N'!$U7,"n/a")</f>
        <v>0.22580645161290322</v>
      </c>
      <c r="D7" s="65">
        <f>IFERROR('All CLS by subject N'!E7/'All CLS by subject N'!$T7,"n/a")</f>
        <v>0.56521739130434778</v>
      </c>
      <c r="E7" s="63">
        <f>IFERROR('All CLS by subject N'!F7/'All CLS by subject N'!$U7,"n/a")</f>
        <v>0.66129032258064513</v>
      </c>
      <c r="F7" s="61">
        <f>IFERROR('All CLS by subject N'!H7/'All CLS by subject N'!$T7,"n/a")</f>
        <v>0</v>
      </c>
      <c r="G7" s="64">
        <f>IFERROR('All CLS by subject N'!I7/'All CLS by subject N'!$U7,"n/a")</f>
        <v>0</v>
      </c>
      <c r="H7" s="65">
        <f>IFERROR('All CLS by subject N'!K7/'All CLS by subject N'!$T7,"n/a")</f>
        <v>0.13043478260869565</v>
      </c>
      <c r="I7" s="63">
        <f>IFERROR('All CLS by subject N'!L7/'All CLS by subject N'!$U7,"n/a")</f>
        <v>0.11290322580645161</v>
      </c>
      <c r="J7" s="61">
        <f>IFERROR('All CLS by subject N'!N7/'All CLS by subject N'!$T7,"n/a")</f>
        <v>0</v>
      </c>
      <c r="K7" s="63">
        <f>IFERROR('All CLS by subject N'!O7/'All CLS by subject N'!$U7,"n/a")</f>
        <v>0</v>
      </c>
      <c r="L7" s="61">
        <f>IFERROR('All CLS by subject N'!Q7/'All CLS by subject N'!$T7,"n/a")</f>
        <v>2.1739130434782608E-2</v>
      </c>
      <c r="M7" s="63">
        <f>IFERROR('All CLS by subject N'!R7/'All CLS by subject N'!$U7,"n/a")</f>
        <v>0</v>
      </c>
      <c r="N7" s="61">
        <f>IFERROR('All CLS by subject N'!T7/'All CLS by subject N'!$V7,"n/a")</f>
        <v>0.42592592592592593</v>
      </c>
      <c r="O7" s="88">
        <f>IFERROR('All CLS by subject N'!U7/'All CLS by subject N'!$V7,"n/a")</f>
        <v>0.57407407407407407</v>
      </c>
    </row>
    <row r="8" spans="1:15" x14ac:dyDescent="0.25">
      <c r="A8" s="5" t="s">
        <v>111</v>
      </c>
      <c r="B8" s="61">
        <f>IFERROR('All CLS by subject N'!B8/'All CLS by subject N'!$T8,"n/a")</f>
        <v>0.36029411764705882</v>
      </c>
      <c r="C8" s="64">
        <f>IFERROR('All CLS by subject N'!C8/'All CLS by subject N'!$U8,"n/a")</f>
        <v>0.24074074074074073</v>
      </c>
      <c r="D8" s="65">
        <f>IFERROR('All CLS by subject N'!E8/'All CLS by subject N'!$T8,"n/a")</f>
        <v>0.49264705882352944</v>
      </c>
      <c r="E8" s="63">
        <f>IFERROR('All CLS by subject N'!F8/'All CLS by subject N'!$U8,"n/a")</f>
        <v>0.48148148148148145</v>
      </c>
      <c r="F8" s="61">
        <f>IFERROR('All CLS by subject N'!H8/'All CLS by subject N'!$T8,"n/a")</f>
        <v>0</v>
      </c>
      <c r="G8" s="64">
        <f>IFERROR('All CLS by subject N'!I8/'All CLS by subject N'!$U8,"n/a")</f>
        <v>0</v>
      </c>
      <c r="H8" s="65">
        <f>IFERROR('All CLS by subject N'!K8/'All CLS by subject N'!$T8,"n/a")</f>
        <v>0.11029411764705882</v>
      </c>
      <c r="I8" s="63">
        <f>IFERROR('All CLS by subject N'!L8/'All CLS by subject N'!$U8,"n/a")</f>
        <v>0.24074074074074073</v>
      </c>
      <c r="J8" s="61">
        <f>IFERROR('All CLS by subject N'!N8/'All CLS by subject N'!$T8,"n/a")</f>
        <v>3.6764705882352942E-2</v>
      </c>
      <c r="K8" s="63">
        <f>IFERROR('All CLS by subject N'!O8/'All CLS by subject N'!$U8,"n/a")</f>
        <v>3.7037037037037035E-2</v>
      </c>
      <c r="L8" s="61">
        <f>IFERROR('All CLS by subject N'!Q8/'All CLS by subject N'!$T8,"n/a")</f>
        <v>0</v>
      </c>
      <c r="M8" s="63">
        <f>IFERROR('All CLS by subject N'!R8/'All CLS by subject N'!$U8,"n/a")</f>
        <v>0</v>
      </c>
      <c r="N8" s="61">
        <f>IFERROR('All CLS by subject N'!T8/'All CLS by subject N'!$V8,"n/a")</f>
        <v>0.71578947368421053</v>
      </c>
      <c r="O8" s="88">
        <f>IFERROR('All CLS by subject N'!U8/'All CLS by subject N'!$V8,"n/a")</f>
        <v>0.28421052631578947</v>
      </c>
    </row>
    <row r="9" spans="1:15" x14ac:dyDescent="0.25">
      <c r="A9" s="5" t="s">
        <v>112</v>
      </c>
      <c r="B9" s="61">
        <f>IFERROR('All CLS by subject N'!B9/'All CLS by subject N'!$T9,"n/a")</f>
        <v>0.25252525252525254</v>
      </c>
      <c r="C9" s="64">
        <f>IFERROR('All CLS by subject N'!C9/'All CLS by subject N'!$U9,"n/a")</f>
        <v>0.2</v>
      </c>
      <c r="D9" s="65">
        <f>IFERROR('All CLS by subject N'!E9/'All CLS by subject N'!$T9,"n/a")</f>
        <v>0.40404040404040403</v>
      </c>
      <c r="E9" s="63">
        <f>IFERROR('All CLS by subject N'!F9/'All CLS by subject N'!$U9,"n/a")</f>
        <v>0.43225806451612903</v>
      </c>
      <c r="F9" s="61">
        <f>IFERROR('All CLS by subject N'!H9/'All CLS by subject N'!$T9,"n/a")</f>
        <v>0.31313131313131315</v>
      </c>
      <c r="G9" s="64">
        <f>IFERROR('All CLS by subject N'!I9/'All CLS by subject N'!$U9,"n/a")</f>
        <v>0.31612903225806449</v>
      </c>
      <c r="H9" s="65">
        <f>IFERROR('All CLS by subject N'!K9/'All CLS by subject N'!$T9,"n/a")</f>
        <v>3.0303030303030304E-2</v>
      </c>
      <c r="I9" s="63">
        <f>IFERROR('All CLS by subject N'!L9/'All CLS by subject N'!$U9,"n/a")</f>
        <v>2.5806451612903226E-2</v>
      </c>
      <c r="J9" s="61">
        <f>IFERROR('All CLS by subject N'!N9/'All CLS by subject N'!$T9,"n/a")</f>
        <v>0</v>
      </c>
      <c r="K9" s="63">
        <f>IFERROR('All CLS by subject N'!O9/'All CLS by subject N'!$U9,"n/a")</f>
        <v>0</v>
      </c>
      <c r="L9" s="61">
        <f>IFERROR('All CLS by subject N'!Q9/'All CLS by subject N'!$T9,"n/a")</f>
        <v>0</v>
      </c>
      <c r="M9" s="63">
        <f>IFERROR('All CLS by subject N'!R9/'All CLS by subject N'!$U9,"n/a")</f>
        <v>2.5806451612903226E-2</v>
      </c>
      <c r="N9" s="61">
        <f>IFERROR('All CLS by subject N'!T9/'All CLS by subject N'!$V9,"n/a")</f>
        <v>0.38976377952755903</v>
      </c>
      <c r="O9" s="88">
        <f>IFERROR('All CLS by subject N'!U9/'All CLS by subject N'!$V9,"n/a")</f>
        <v>0.61023622047244097</v>
      </c>
    </row>
    <row r="10" spans="1:15" x14ac:dyDescent="0.25">
      <c r="A10" s="5" t="s">
        <v>113</v>
      </c>
      <c r="B10" s="61">
        <f>IFERROR('All CLS by subject N'!B10/'All CLS by subject N'!$T10,"n/a")</f>
        <v>0.33884297520661155</v>
      </c>
      <c r="C10" s="64">
        <f>IFERROR('All CLS by subject N'!C10/'All CLS by subject N'!$U10,"n/a")</f>
        <v>0.24390243902439024</v>
      </c>
      <c r="D10" s="65">
        <f>IFERROR('All CLS by subject N'!E10/'All CLS by subject N'!$T10,"n/a")</f>
        <v>0.51239669421487599</v>
      </c>
      <c r="E10" s="63">
        <f>IFERROR('All CLS by subject N'!F10/'All CLS by subject N'!$U10,"n/a")</f>
        <v>0.48780487804878048</v>
      </c>
      <c r="F10" s="61">
        <f>IFERROR('All CLS by subject N'!H10/'All CLS by subject N'!$T10,"n/a")</f>
        <v>0</v>
      </c>
      <c r="G10" s="64">
        <f>IFERROR('All CLS by subject N'!I10/'All CLS by subject N'!$U10,"n/a")</f>
        <v>0</v>
      </c>
      <c r="H10" s="65">
        <f>IFERROR('All CLS by subject N'!K10/'All CLS by subject N'!$T10,"n/a")</f>
        <v>8.2644628099173556E-2</v>
      </c>
      <c r="I10" s="63">
        <f>IFERROR('All CLS by subject N'!L10/'All CLS by subject N'!$U10,"n/a")</f>
        <v>0.17073170731707318</v>
      </c>
      <c r="J10" s="61">
        <f>IFERROR('All CLS by subject N'!N10/'All CLS by subject N'!$T10,"n/a")</f>
        <v>4.5454545454545456E-2</v>
      </c>
      <c r="K10" s="63">
        <f>IFERROR('All CLS by subject N'!O10/'All CLS by subject N'!$U10,"n/a")</f>
        <v>7.3170731707317069E-2</v>
      </c>
      <c r="L10" s="61">
        <f>IFERROR('All CLS by subject N'!Q10/'All CLS by subject N'!$T10,"n/a")</f>
        <v>2.0661157024793389E-2</v>
      </c>
      <c r="M10" s="63">
        <f>IFERROR('All CLS by subject N'!R10/'All CLS by subject N'!$U10,"n/a")</f>
        <v>2.4390243902439025E-2</v>
      </c>
      <c r="N10" s="61">
        <f>IFERROR('All CLS by subject N'!T10/'All CLS by subject N'!$V10,"n/a")</f>
        <v>0.85512367491166075</v>
      </c>
      <c r="O10" s="88">
        <f>IFERROR('All CLS by subject N'!U10/'All CLS by subject N'!$V10,"n/a")</f>
        <v>0.14487632508833923</v>
      </c>
    </row>
    <row r="11" spans="1:15" x14ac:dyDescent="0.25">
      <c r="A11" s="5" t="s">
        <v>114</v>
      </c>
      <c r="B11" s="61">
        <f>IFERROR('All CLS by subject N'!B11/'All CLS by subject N'!$T11,"n/a")</f>
        <v>0.37123745819397991</v>
      </c>
      <c r="C11" s="64">
        <f>IFERROR('All CLS by subject N'!C11/'All CLS by subject N'!$U11,"n/a")</f>
        <v>0.20245398773006135</v>
      </c>
      <c r="D11" s="65">
        <f>IFERROR('All CLS by subject N'!E11/'All CLS by subject N'!$T11,"n/a")</f>
        <v>0.48829431438127091</v>
      </c>
      <c r="E11" s="63">
        <f>IFERROR('All CLS by subject N'!F11/'All CLS by subject N'!$U11,"n/a")</f>
        <v>0.59509202453987731</v>
      </c>
      <c r="F11" s="61">
        <f>IFERROR('All CLS by subject N'!H11/'All CLS by subject N'!$T11,"n/a")</f>
        <v>0</v>
      </c>
      <c r="G11" s="64">
        <f>IFERROR('All CLS by subject N'!I11/'All CLS by subject N'!$U11,"n/a")</f>
        <v>0</v>
      </c>
      <c r="H11" s="65">
        <f>IFERROR('All CLS by subject N'!K11/'All CLS by subject N'!$T11,"n/a")</f>
        <v>0.11371237458193979</v>
      </c>
      <c r="I11" s="63">
        <f>IFERROR('All CLS by subject N'!L11/'All CLS by subject N'!$U11,"n/a")</f>
        <v>0.13496932515337423</v>
      </c>
      <c r="J11" s="61">
        <f>IFERROR('All CLS by subject N'!N11/'All CLS by subject N'!$T11,"n/a")</f>
        <v>1.0033444816053512E-2</v>
      </c>
      <c r="K11" s="63">
        <f>IFERROR('All CLS by subject N'!O11/'All CLS by subject N'!$U11,"n/a")</f>
        <v>5.5214723926380369E-2</v>
      </c>
      <c r="L11" s="61">
        <f>IFERROR('All CLS by subject N'!Q11/'All CLS by subject N'!$T11,"n/a")</f>
        <v>1.6722408026755852E-2</v>
      </c>
      <c r="M11" s="63">
        <f>IFERROR('All CLS by subject N'!R11/'All CLS by subject N'!$U11,"n/a")</f>
        <v>1.2269938650306749E-2</v>
      </c>
      <c r="N11" s="61">
        <f>IFERROR('All CLS by subject N'!T11/'All CLS by subject N'!$V11,"n/a")</f>
        <v>0.6471861471861472</v>
      </c>
      <c r="O11" s="88">
        <f>IFERROR('All CLS by subject N'!U11/'All CLS by subject N'!$V11,"n/a")</f>
        <v>0.3528138528138528</v>
      </c>
    </row>
    <row r="12" spans="1:15" x14ac:dyDescent="0.25">
      <c r="A12" s="5" t="s">
        <v>115</v>
      </c>
      <c r="B12" s="61">
        <f>IFERROR('All CLS by subject N'!B12/'All CLS by subject N'!$T12,"n/a")</f>
        <v>0.5</v>
      </c>
      <c r="C12" s="64">
        <f>IFERROR('All CLS by subject N'!C12/'All CLS by subject N'!$U12,"n/a")</f>
        <v>0.35483870967741937</v>
      </c>
      <c r="D12" s="65">
        <f>IFERROR('All CLS by subject N'!E12/'All CLS by subject N'!$T12,"n/a")</f>
        <v>0.5</v>
      </c>
      <c r="E12" s="63">
        <f>IFERROR('All CLS by subject N'!F12/'All CLS by subject N'!$U12,"n/a")</f>
        <v>0.59677419354838712</v>
      </c>
      <c r="F12" s="61">
        <f>IFERROR('All CLS by subject N'!H12/'All CLS by subject N'!$T12,"n/a")</f>
        <v>0</v>
      </c>
      <c r="G12" s="64">
        <f>IFERROR('All CLS by subject N'!I12/'All CLS by subject N'!$U12,"n/a")</f>
        <v>0</v>
      </c>
      <c r="H12" s="65">
        <f>IFERROR('All CLS by subject N'!K12/'All CLS by subject N'!$T12,"n/a")</f>
        <v>0</v>
      </c>
      <c r="I12" s="63">
        <f>IFERROR('All CLS by subject N'!L12/'All CLS by subject N'!$U12,"n/a")</f>
        <v>4.8387096774193547E-2</v>
      </c>
      <c r="J12" s="61">
        <f>IFERROR('All CLS by subject N'!N12/'All CLS by subject N'!$T12,"n/a")</f>
        <v>0</v>
      </c>
      <c r="K12" s="63">
        <f>IFERROR('All CLS by subject N'!O12/'All CLS by subject N'!$U12,"n/a")</f>
        <v>0</v>
      </c>
      <c r="L12" s="61">
        <f>IFERROR('All CLS by subject N'!Q12/'All CLS by subject N'!$T12,"n/a")</f>
        <v>0</v>
      </c>
      <c r="M12" s="63">
        <f>IFERROR('All CLS by subject N'!R12/'All CLS by subject N'!$U12,"n/a")</f>
        <v>0</v>
      </c>
      <c r="N12" s="61">
        <f>IFERROR('All CLS by subject N'!T12/'All CLS by subject N'!$V12,"n/a")</f>
        <v>0.1388888888888889</v>
      </c>
      <c r="O12" s="88">
        <f>IFERROR('All CLS by subject N'!U12/'All CLS by subject N'!$V12,"n/a")</f>
        <v>0.86111111111111116</v>
      </c>
    </row>
    <row r="13" spans="1:15" x14ac:dyDescent="0.25">
      <c r="A13" s="5" t="s">
        <v>116</v>
      </c>
      <c r="B13" s="61">
        <f>IFERROR('All CLS by subject N'!B13/'All CLS by subject N'!$T13,"n/a")</f>
        <v>0.33119999999999999</v>
      </c>
      <c r="C13" s="64">
        <f>IFERROR('All CLS by subject N'!C13/'All CLS by subject N'!$U13,"n/a")</f>
        <v>0.21463414634146341</v>
      </c>
      <c r="D13" s="65">
        <f>IFERROR('All CLS by subject N'!E13/'All CLS by subject N'!$T13,"n/a")</f>
        <v>0.49919999999999998</v>
      </c>
      <c r="E13" s="63">
        <f>IFERROR('All CLS by subject N'!F13/'All CLS by subject N'!$U13,"n/a")</f>
        <v>0.50731707317073171</v>
      </c>
      <c r="F13" s="61">
        <f>IFERROR('All CLS by subject N'!H13/'All CLS by subject N'!$T13,"n/a")</f>
        <v>0</v>
      </c>
      <c r="G13" s="64">
        <f>IFERROR('All CLS by subject N'!I13/'All CLS by subject N'!$U13,"n/a")</f>
        <v>0</v>
      </c>
      <c r="H13" s="65">
        <f>IFERROR('All CLS by subject N'!K13/'All CLS by subject N'!$T13,"n/a")</f>
        <v>0.1168</v>
      </c>
      <c r="I13" s="63">
        <f>IFERROR('All CLS by subject N'!L13/'All CLS by subject N'!$U13,"n/a")</f>
        <v>0.21463414634146341</v>
      </c>
      <c r="J13" s="61">
        <f>IFERROR('All CLS by subject N'!N13/'All CLS by subject N'!$T13,"n/a")</f>
        <v>0.04</v>
      </c>
      <c r="K13" s="63">
        <f>IFERROR('All CLS by subject N'!O13/'All CLS by subject N'!$U13,"n/a")</f>
        <v>5.8536585365853662E-2</v>
      </c>
      <c r="L13" s="61">
        <f>IFERROR('All CLS by subject N'!Q13/'All CLS by subject N'!$T13,"n/a")</f>
        <v>1.2800000000000001E-2</v>
      </c>
      <c r="M13" s="63">
        <f>IFERROR('All CLS by subject N'!R13/'All CLS by subject N'!$U13,"n/a")</f>
        <v>4.8780487804878049E-3</v>
      </c>
      <c r="N13" s="61">
        <f>IFERROR('All CLS by subject N'!T13/'All CLS by subject N'!$V13,"n/a")</f>
        <v>0.75301204819277112</v>
      </c>
      <c r="O13" s="88">
        <f>IFERROR('All CLS by subject N'!U13/'All CLS by subject N'!$V13,"n/a")</f>
        <v>0.24698795180722891</v>
      </c>
    </row>
    <row r="14" spans="1:15" x14ac:dyDescent="0.25">
      <c r="A14" s="5" t="s">
        <v>117</v>
      </c>
      <c r="B14" s="61">
        <f>IFERROR('All CLS by subject N'!B14/'All CLS by subject N'!$T14,"n/a")</f>
        <v>0.46601941747572817</v>
      </c>
      <c r="C14" s="64">
        <f>IFERROR('All CLS by subject N'!C14/'All CLS by subject N'!$U14,"n/a")</f>
        <v>0.29032258064516131</v>
      </c>
      <c r="D14" s="65">
        <f>IFERROR('All CLS by subject N'!E14/'All CLS by subject N'!$T14,"n/a")</f>
        <v>0.5145631067961165</v>
      </c>
      <c r="E14" s="63">
        <f>IFERROR('All CLS by subject N'!F14/'All CLS by subject N'!$U14,"n/a")</f>
        <v>0.64874551971326166</v>
      </c>
      <c r="F14" s="61">
        <f>IFERROR('All CLS by subject N'!H14/'All CLS by subject N'!$T14,"n/a")</f>
        <v>0</v>
      </c>
      <c r="G14" s="64">
        <f>IFERROR('All CLS by subject N'!I14/'All CLS by subject N'!$U14,"n/a")</f>
        <v>0</v>
      </c>
      <c r="H14" s="65">
        <f>IFERROR('All CLS by subject N'!K14/'All CLS by subject N'!$T14,"n/a")</f>
        <v>1.9417475728155338E-2</v>
      </c>
      <c r="I14" s="63">
        <f>IFERROR('All CLS by subject N'!L14/'All CLS by subject N'!$U14,"n/a")</f>
        <v>4.3010752688172046E-2</v>
      </c>
      <c r="J14" s="61">
        <f>IFERROR('All CLS by subject N'!N14/'All CLS by subject N'!$T14,"n/a")</f>
        <v>0</v>
      </c>
      <c r="K14" s="63">
        <f>IFERROR('All CLS by subject N'!O14/'All CLS by subject N'!$U14,"n/a")</f>
        <v>3.5842293906810036E-3</v>
      </c>
      <c r="L14" s="61">
        <f>IFERROR('All CLS by subject N'!Q14/'All CLS by subject N'!$T14,"n/a")</f>
        <v>0</v>
      </c>
      <c r="M14" s="63">
        <f>IFERROR('All CLS by subject N'!R14/'All CLS by subject N'!$U14,"n/a")</f>
        <v>1.4336917562724014E-2</v>
      </c>
      <c r="N14" s="61">
        <f>IFERROR('All CLS by subject N'!T14/'All CLS by subject N'!$V14,"n/a")</f>
        <v>0.26963350785340312</v>
      </c>
      <c r="O14" s="88">
        <f>IFERROR('All CLS by subject N'!U14/'All CLS by subject N'!$V14,"n/a")</f>
        <v>0.73036649214659688</v>
      </c>
    </row>
    <row r="15" spans="1:15" x14ac:dyDescent="0.25">
      <c r="A15" s="5" t="s">
        <v>118</v>
      </c>
      <c r="B15" s="61">
        <f>IFERROR('All CLS by subject N'!B15/'All CLS by subject N'!$T15,"n/a")</f>
        <v>0.26530612244897961</v>
      </c>
      <c r="C15" s="64">
        <f>IFERROR('All CLS by subject N'!C15/'All CLS by subject N'!$U15,"n/a")</f>
        <v>0.3193717277486911</v>
      </c>
      <c r="D15" s="65">
        <f>IFERROR('All CLS by subject N'!E15/'All CLS by subject N'!$T15,"n/a")</f>
        <v>0.70408163265306123</v>
      </c>
      <c r="E15" s="63">
        <f>IFERROR('All CLS by subject N'!F15/'All CLS by subject N'!$U15,"n/a")</f>
        <v>0.63350785340314131</v>
      </c>
      <c r="F15" s="61">
        <f>IFERROR('All CLS by subject N'!H15/'All CLS by subject N'!$T15,"n/a")</f>
        <v>0</v>
      </c>
      <c r="G15" s="64">
        <f>IFERROR('All CLS by subject N'!I15/'All CLS by subject N'!$U15,"n/a")</f>
        <v>0</v>
      </c>
      <c r="H15" s="65">
        <f>IFERROR('All CLS by subject N'!K15/'All CLS by subject N'!$T15,"n/a")</f>
        <v>2.0408163265306121E-2</v>
      </c>
      <c r="I15" s="63">
        <f>IFERROR('All CLS by subject N'!L15/'All CLS by subject N'!$U15,"n/a")</f>
        <v>3.6649214659685861E-2</v>
      </c>
      <c r="J15" s="61">
        <f>IFERROR('All CLS by subject N'!N15/'All CLS by subject N'!$T15,"n/a")</f>
        <v>1.020408163265306E-2</v>
      </c>
      <c r="K15" s="63">
        <f>IFERROR('All CLS by subject N'!O15/'All CLS by subject N'!$U15,"n/a")</f>
        <v>0</v>
      </c>
      <c r="L15" s="61">
        <f>IFERROR('All CLS by subject N'!Q15/'All CLS by subject N'!$T15,"n/a")</f>
        <v>0</v>
      </c>
      <c r="M15" s="63">
        <f>IFERROR('All CLS by subject N'!R15/'All CLS by subject N'!$U15,"n/a")</f>
        <v>1.0471204188481676E-2</v>
      </c>
      <c r="N15" s="61">
        <f>IFERROR('All CLS by subject N'!T15/'All CLS by subject N'!$V15,"n/a")</f>
        <v>0.33910034602076122</v>
      </c>
      <c r="O15" s="88">
        <f>IFERROR('All CLS by subject N'!U15/'All CLS by subject N'!$V15,"n/a")</f>
        <v>0.66089965397923878</v>
      </c>
    </row>
    <row r="16" spans="1:15" x14ac:dyDescent="0.25">
      <c r="A16" s="5" t="s">
        <v>119</v>
      </c>
      <c r="B16" s="61">
        <f>IFERROR('All CLS by subject N'!B16/'All CLS by subject N'!$T16,"n/a")</f>
        <v>0.32240437158469948</v>
      </c>
      <c r="C16" s="64">
        <f>IFERROR('All CLS by subject N'!C16/'All CLS by subject N'!$U16,"n/a")</f>
        <v>0.20095693779904306</v>
      </c>
      <c r="D16" s="65">
        <f>IFERROR('All CLS by subject N'!E16/'All CLS by subject N'!$T16,"n/a")</f>
        <v>0.64480874316939896</v>
      </c>
      <c r="E16" s="63">
        <f>IFERROR('All CLS by subject N'!F16/'All CLS by subject N'!$U16,"n/a")</f>
        <v>0.77033492822966509</v>
      </c>
      <c r="F16" s="61">
        <f>IFERROR('All CLS by subject N'!H16/'All CLS by subject N'!$T16,"n/a")</f>
        <v>0</v>
      </c>
      <c r="G16" s="64">
        <f>IFERROR('All CLS by subject N'!I16/'All CLS by subject N'!$U16,"n/a")</f>
        <v>0</v>
      </c>
      <c r="H16" s="65">
        <f>IFERROR('All CLS by subject N'!K16/'All CLS by subject N'!$T16,"n/a")</f>
        <v>2.7322404371584699E-2</v>
      </c>
      <c r="I16" s="63">
        <f>IFERROR('All CLS by subject N'!L16/'All CLS by subject N'!$U16,"n/a")</f>
        <v>2.3923444976076555E-2</v>
      </c>
      <c r="J16" s="61">
        <f>IFERROR('All CLS by subject N'!N16/'All CLS by subject N'!$T16,"n/a")</f>
        <v>0</v>
      </c>
      <c r="K16" s="63">
        <f>IFERROR('All CLS by subject N'!O16/'All CLS by subject N'!$U16,"n/a")</f>
        <v>0</v>
      </c>
      <c r="L16" s="61">
        <f>IFERROR('All CLS by subject N'!Q16/'All CLS by subject N'!$T16,"n/a")</f>
        <v>5.4644808743169399E-3</v>
      </c>
      <c r="M16" s="63">
        <f>IFERROR('All CLS by subject N'!R16/'All CLS by subject N'!$U16,"n/a")</f>
        <v>4.7846889952153108E-3</v>
      </c>
      <c r="N16" s="61">
        <f>IFERROR('All CLS by subject N'!T16/'All CLS by subject N'!$V16,"n/a")</f>
        <v>0.46683673469387754</v>
      </c>
      <c r="O16" s="88">
        <f>IFERROR('All CLS by subject N'!U16/'All CLS by subject N'!$V16,"n/a")</f>
        <v>0.53316326530612246</v>
      </c>
    </row>
    <row r="17" spans="1:15" x14ac:dyDescent="0.25">
      <c r="A17" s="5" t="s">
        <v>120</v>
      </c>
      <c r="B17" s="61">
        <f>IFERROR('All CLS by subject N'!B17/'All CLS by subject N'!$T17,"n/a")</f>
        <v>0.2857142857142857</v>
      </c>
      <c r="C17" s="64">
        <f>IFERROR('All CLS by subject N'!C17/'All CLS by subject N'!$U17,"n/a")</f>
        <v>0.21428571428571427</v>
      </c>
      <c r="D17" s="65">
        <f>IFERROR('All CLS by subject N'!E17/'All CLS by subject N'!$T17,"n/a")</f>
        <v>0.7142857142857143</v>
      </c>
      <c r="E17" s="63">
        <f>IFERROR('All CLS by subject N'!F17/'All CLS by subject N'!$U17,"n/a")</f>
        <v>0.7</v>
      </c>
      <c r="F17" s="61">
        <f>IFERROR('All CLS by subject N'!H17/'All CLS by subject N'!$T17,"n/a")</f>
        <v>0</v>
      </c>
      <c r="G17" s="64">
        <f>IFERROR('All CLS by subject N'!I17/'All CLS by subject N'!$U17,"n/a")</f>
        <v>0</v>
      </c>
      <c r="H17" s="65">
        <f>IFERROR('All CLS by subject N'!K17/'All CLS by subject N'!$T17,"n/a")</f>
        <v>0</v>
      </c>
      <c r="I17" s="63">
        <f>IFERROR('All CLS by subject N'!L17/'All CLS by subject N'!$U17,"n/a")</f>
        <v>5.7142857142857141E-2</v>
      </c>
      <c r="J17" s="61">
        <f>IFERROR('All CLS by subject N'!N17/'All CLS by subject N'!$T17,"n/a")</f>
        <v>0</v>
      </c>
      <c r="K17" s="63">
        <f>IFERROR('All CLS by subject N'!O17/'All CLS by subject N'!$U17,"n/a")</f>
        <v>1.4285714285714285E-2</v>
      </c>
      <c r="L17" s="61">
        <f>IFERROR('All CLS by subject N'!Q17/'All CLS by subject N'!$T17,"n/a")</f>
        <v>0</v>
      </c>
      <c r="M17" s="63">
        <f>IFERROR('All CLS by subject N'!R17/'All CLS by subject N'!$U17,"n/a")</f>
        <v>1.4285714285714285E-2</v>
      </c>
      <c r="N17" s="61">
        <f>IFERROR('All CLS by subject N'!T17/'All CLS by subject N'!$V17,"n/a")</f>
        <v>9.0909090909090912E-2</v>
      </c>
      <c r="O17" s="88">
        <f>IFERROR('All CLS by subject N'!U17/'All CLS by subject N'!$V17,"n/a")</f>
        <v>0.90909090909090906</v>
      </c>
    </row>
    <row r="18" spans="1:15" x14ac:dyDescent="0.25">
      <c r="A18" s="5" t="s">
        <v>121</v>
      </c>
      <c r="B18" s="61">
        <f>IFERROR('All CLS by subject N'!B18/'All CLS by subject N'!$T18,"n/a")</f>
        <v>0.27027027027027029</v>
      </c>
      <c r="C18" s="64">
        <f>IFERROR('All CLS by subject N'!C18/'All CLS by subject N'!$U18,"n/a")</f>
        <v>0.21079691516709512</v>
      </c>
      <c r="D18" s="65">
        <f>IFERROR('All CLS by subject N'!E18/'All CLS by subject N'!$T18,"n/a")</f>
        <v>0.67567567567567566</v>
      </c>
      <c r="E18" s="63">
        <f>IFERROR('All CLS by subject N'!F18/'All CLS by subject N'!$U18,"n/a")</f>
        <v>0.71722365038560409</v>
      </c>
      <c r="F18" s="61">
        <f>IFERROR('All CLS by subject N'!H18/'All CLS by subject N'!$T18,"n/a")</f>
        <v>0</v>
      </c>
      <c r="G18" s="64">
        <f>IFERROR('All CLS by subject N'!I18/'All CLS by subject N'!$U18,"n/a")</f>
        <v>0</v>
      </c>
      <c r="H18" s="65">
        <f>IFERROR('All CLS by subject N'!K18/'All CLS by subject N'!$T18,"n/a")</f>
        <v>4.0540540540540543E-2</v>
      </c>
      <c r="I18" s="63">
        <f>IFERROR('All CLS by subject N'!L18/'All CLS by subject N'!$U18,"n/a")</f>
        <v>4.1131105398457581E-2</v>
      </c>
      <c r="J18" s="61">
        <f>IFERROR('All CLS by subject N'!N18/'All CLS by subject N'!$T18,"n/a")</f>
        <v>9.0090090090090089E-3</v>
      </c>
      <c r="K18" s="63">
        <f>IFERROR('All CLS by subject N'!O18/'All CLS by subject N'!$U18,"n/a")</f>
        <v>1.0282776349614395E-2</v>
      </c>
      <c r="L18" s="61">
        <f>IFERROR('All CLS by subject N'!Q18/'All CLS by subject N'!$T18,"n/a")</f>
        <v>4.5045045045045045E-3</v>
      </c>
      <c r="M18" s="63">
        <f>IFERROR('All CLS by subject N'!R18/'All CLS by subject N'!$U18,"n/a")</f>
        <v>2.056555269922879E-2</v>
      </c>
      <c r="N18" s="61">
        <f>IFERROR('All CLS by subject N'!T18/'All CLS by subject N'!$V18,"n/a")</f>
        <v>0.36333878887070375</v>
      </c>
      <c r="O18" s="88">
        <f>IFERROR('All CLS by subject N'!U18/'All CLS by subject N'!$V18,"n/a")</f>
        <v>0.63666121112929619</v>
      </c>
    </row>
    <row r="19" spans="1:15" x14ac:dyDescent="0.25">
      <c r="A19" s="5" t="s">
        <v>122</v>
      </c>
      <c r="B19" s="61">
        <f>IFERROR('All CLS by subject N'!B19/'All CLS by subject N'!$T19,"n/a")</f>
        <v>0.22222222222222221</v>
      </c>
      <c r="C19" s="64">
        <f>IFERROR('All CLS by subject N'!C19/'All CLS by subject N'!$U19,"n/a")</f>
        <v>0.23529411764705882</v>
      </c>
      <c r="D19" s="65">
        <f>IFERROR('All CLS by subject N'!E19/'All CLS by subject N'!$T19,"n/a")</f>
        <v>0.68888888888888888</v>
      </c>
      <c r="E19" s="63">
        <f>IFERROR('All CLS by subject N'!F19/'All CLS by subject N'!$U19,"n/a")</f>
        <v>0.63235294117647056</v>
      </c>
      <c r="F19" s="61">
        <f>IFERROR('All CLS by subject N'!H19/'All CLS by subject N'!$T19,"n/a")</f>
        <v>0</v>
      </c>
      <c r="G19" s="64">
        <f>IFERROR('All CLS by subject N'!I19/'All CLS by subject N'!$U19,"n/a")</f>
        <v>0</v>
      </c>
      <c r="H19" s="65">
        <f>IFERROR('All CLS by subject N'!K19/'All CLS by subject N'!$T19,"n/a")</f>
        <v>6.6666666666666666E-2</v>
      </c>
      <c r="I19" s="63">
        <f>IFERROR('All CLS by subject N'!L19/'All CLS by subject N'!$U19,"n/a")</f>
        <v>0.11764705882352941</v>
      </c>
      <c r="J19" s="61">
        <f>IFERROR('All CLS by subject N'!N19/'All CLS by subject N'!$T19,"n/a")</f>
        <v>2.2222222222222223E-2</v>
      </c>
      <c r="K19" s="63">
        <f>IFERROR('All CLS by subject N'!O19/'All CLS by subject N'!$U19,"n/a")</f>
        <v>1.4705882352941176E-2</v>
      </c>
      <c r="L19" s="61">
        <f>IFERROR('All CLS by subject N'!Q19/'All CLS by subject N'!$T19,"n/a")</f>
        <v>0</v>
      </c>
      <c r="M19" s="63">
        <f>IFERROR('All CLS by subject N'!R19/'All CLS by subject N'!$U19,"n/a")</f>
        <v>0</v>
      </c>
      <c r="N19" s="61">
        <f>IFERROR('All CLS by subject N'!T19/'All CLS by subject N'!$V19,"n/a")</f>
        <v>0.569620253164557</v>
      </c>
      <c r="O19" s="88">
        <f>IFERROR('All CLS by subject N'!U19/'All CLS by subject N'!$V19,"n/a")</f>
        <v>0.43037974683544306</v>
      </c>
    </row>
    <row r="20" spans="1:15" x14ac:dyDescent="0.25">
      <c r="A20" s="5" t="s">
        <v>123</v>
      </c>
      <c r="B20" s="61">
        <f>IFERROR('All CLS by subject N'!B20/'All CLS by subject N'!$T20,"n/a")</f>
        <v>0.24609375</v>
      </c>
      <c r="C20" s="64">
        <f>IFERROR('All CLS by subject N'!C20/'All CLS by subject N'!$U20,"n/a")</f>
        <v>0.15044247787610621</v>
      </c>
      <c r="D20" s="65">
        <f>IFERROR('All CLS by subject N'!E20/'All CLS by subject N'!$T20,"n/a")</f>
        <v>0.64453125</v>
      </c>
      <c r="E20" s="63">
        <f>IFERROR('All CLS by subject N'!F20/'All CLS by subject N'!$U20,"n/a")</f>
        <v>0.71386430678466073</v>
      </c>
      <c r="F20" s="61">
        <f>IFERROR('All CLS by subject N'!H20/'All CLS by subject N'!$T20,"n/a")</f>
        <v>0</v>
      </c>
      <c r="G20" s="64">
        <f>IFERROR('All CLS by subject N'!I20/'All CLS by subject N'!$U20,"n/a")</f>
        <v>0</v>
      </c>
      <c r="H20" s="65">
        <f>IFERROR('All CLS by subject N'!K20/'All CLS by subject N'!$T20,"n/a")</f>
        <v>9.375E-2</v>
      </c>
      <c r="I20" s="63">
        <f>IFERROR('All CLS by subject N'!L20/'All CLS by subject N'!$U20,"n/a")</f>
        <v>0.12389380530973451</v>
      </c>
      <c r="J20" s="61">
        <f>IFERROR('All CLS by subject N'!N20/'All CLS by subject N'!$T20,"n/a")</f>
        <v>3.90625E-3</v>
      </c>
      <c r="K20" s="63">
        <f>IFERROR('All CLS by subject N'!O20/'All CLS by subject N'!$U20,"n/a")</f>
        <v>0</v>
      </c>
      <c r="L20" s="61">
        <f>IFERROR('All CLS by subject N'!Q20/'All CLS by subject N'!$T20,"n/a")</f>
        <v>1.171875E-2</v>
      </c>
      <c r="M20" s="63">
        <f>IFERROR('All CLS by subject N'!R20/'All CLS by subject N'!$U20,"n/a")</f>
        <v>1.1799410029498525E-2</v>
      </c>
      <c r="N20" s="61">
        <f>IFERROR('All CLS by subject N'!T20/'All CLS by subject N'!$V20,"n/a")</f>
        <v>0.43025210084033616</v>
      </c>
      <c r="O20" s="88">
        <f>IFERROR('All CLS by subject N'!U20/'All CLS by subject N'!$V20,"n/a")</f>
        <v>0.56974789915966384</v>
      </c>
    </row>
    <row r="21" spans="1:15" x14ac:dyDescent="0.25">
      <c r="A21" s="5" t="s">
        <v>124</v>
      </c>
      <c r="B21" s="61">
        <f>IFERROR('All CLS by subject N'!B21/'All CLS by subject N'!$T21,"n/a")</f>
        <v>0.42857142857142855</v>
      </c>
      <c r="C21" s="64">
        <f>IFERROR('All CLS by subject N'!C21/'All CLS by subject N'!$U21,"n/a")</f>
        <v>0.33898305084745761</v>
      </c>
      <c r="D21" s="65">
        <f>IFERROR('All CLS by subject N'!E21/'All CLS by subject N'!$T21,"n/a")</f>
        <v>0.5357142857142857</v>
      </c>
      <c r="E21" s="63">
        <f>IFERROR('All CLS by subject N'!F21/'All CLS by subject N'!$U21,"n/a")</f>
        <v>0.61016949152542377</v>
      </c>
      <c r="F21" s="61">
        <f>IFERROR('All CLS by subject N'!H21/'All CLS by subject N'!$T21,"n/a")</f>
        <v>0</v>
      </c>
      <c r="G21" s="64">
        <f>IFERROR('All CLS by subject N'!I21/'All CLS by subject N'!$U21,"n/a")</f>
        <v>0</v>
      </c>
      <c r="H21" s="65">
        <f>IFERROR('All CLS by subject N'!K21/'All CLS by subject N'!$T21,"n/a")</f>
        <v>3.5714285714285712E-2</v>
      </c>
      <c r="I21" s="63">
        <f>IFERROR('All CLS by subject N'!L21/'All CLS by subject N'!$U21,"n/a")</f>
        <v>5.0847457627118647E-2</v>
      </c>
      <c r="J21" s="61">
        <f>IFERROR('All CLS by subject N'!N21/'All CLS by subject N'!$T21,"n/a")</f>
        <v>0</v>
      </c>
      <c r="K21" s="63">
        <f>IFERROR('All CLS by subject N'!O21/'All CLS by subject N'!$U21,"n/a")</f>
        <v>0</v>
      </c>
      <c r="L21" s="61">
        <f>IFERROR('All CLS by subject N'!Q21/'All CLS by subject N'!$T21,"n/a")</f>
        <v>0</v>
      </c>
      <c r="M21" s="63">
        <f>IFERROR('All CLS by subject N'!R21/'All CLS by subject N'!$U21,"n/a")</f>
        <v>0</v>
      </c>
      <c r="N21" s="61">
        <f>IFERROR('All CLS by subject N'!T21/'All CLS by subject N'!$V21,"n/a")</f>
        <v>0.32183908045977011</v>
      </c>
      <c r="O21" s="88">
        <f>IFERROR('All CLS by subject N'!U21/'All CLS by subject N'!$V21,"n/a")</f>
        <v>0.67816091954022983</v>
      </c>
    </row>
    <row r="22" spans="1:15" x14ac:dyDescent="0.25">
      <c r="A22" s="5" t="s">
        <v>125</v>
      </c>
      <c r="B22" s="61">
        <f>IFERROR('All CLS by subject N'!B22/'All CLS by subject N'!$T22,"n/a")</f>
        <v>0.16666666666666666</v>
      </c>
      <c r="C22" s="64">
        <f>IFERROR('All CLS by subject N'!C22/'All CLS by subject N'!$U22,"n/a")</f>
        <v>0.1875</v>
      </c>
      <c r="D22" s="65">
        <f>IFERROR('All CLS by subject N'!E22/'All CLS by subject N'!$T22,"n/a")</f>
        <v>0.83333333333333337</v>
      </c>
      <c r="E22" s="63">
        <f>IFERROR('All CLS by subject N'!F22/'All CLS by subject N'!$U22,"n/a")</f>
        <v>0.8125</v>
      </c>
      <c r="F22" s="61">
        <f>IFERROR('All CLS by subject N'!H22/'All CLS by subject N'!$T22,"n/a")</f>
        <v>0</v>
      </c>
      <c r="G22" s="64">
        <f>IFERROR('All CLS by subject N'!I22/'All CLS by subject N'!$U22,"n/a")</f>
        <v>0</v>
      </c>
      <c r="H22" s="65">
        <f>IFERROR('All CLS by subject N'!K22/'All CLS by subject N'!$T22,"n/a")</f>
        <v>0</v>
      </c>
      <c r="I22" s="63">
        <f>IFERROR('All CLS by subject N'!L22/'All CLS by subject N'!$U22,"n/a")</f>
        <v>0</v>
      </c>
      <c r="J22" s="61">
        <f>IFERROR('All CLS by subject N'!N22/'All CLS by subject N'!$T22,"n/a")</f>
        <v>0</v>
      </c>
      <c r="K22" s="63">
        <f>IFERROR('All CLS by subject N'!O22/'All CLS by subject N'!$U22,"n/a")</f>
        <v>0</v>
      </c>
      <c r="L22" s="61">
        <f>IFERROR('All CLS by subject N'!Q22/'All CLS by subject N'!$T22,"n/a")</f>
        <v>0</v>
      </c>
      <c r="M22" s="63">
        <f>IFERROR('All CLS by subject N'!R22/'All CLS by subject N'!$U22,"n/a")</f>
        <v>0</v>
      </c>
      <c r="N22" s="61">
        <f>IFERROR('All CLS by subject N'!T22/'All CLS by subject N'!$V22,"n/a")</f>
        <v>0.6</v>
      </c>
      <c r="O22" s="88">
        <f>IFERROR('All CLS by subject N'!U22/'All CLS by subject N'!$V22,"n/a")</f>
        <v>0.4</v>
      </c>
    </row>
    <row r="23" spans="1:15" x14ac:dyDescent="0.25">
      <c r="A23" s="5" t="s">
        <v>126</v>
      </c>
      <c r="B23" s="61">
        <f>IFERROR('All CLS by subject N'!B23/'All CLS by subject N'!$T23,"n/a")</f>
        <v>0.34615384615384615</v>
      </c>
      <c r="C23" s="64">
        <f>IFERROR('All CLS by subject N'!C23/'All CLS by subject N'!$U23,"n/a")</f>
        <v>0.23076923076923078</v>
      </c>
      <c r="D23" s="65">
        <f>IFERROR('All CLS by subject N'!E23/'All CLS by subject N'!$T23,"n/a")</f>
        <v>0.53846153846153844</v>
      </c>
      <c r="E23" s="63">
        <f>IFERROR('All CLS by subject N'!F23/'All CLS by subject N'!$U23,"n/a")</f>
        <v>0.61538461538461542</v>
      </c>
      <c r="F23" s="61">
        <f>IFERROR('All CLS by subject N'!H23/'All CLS by subject N'!$T23,"n/a")</f>
        <v>0</v>
      </c>
      <c r="G23" s="64">
        <f>IFERROR('All CLS by subject N'!I23/'All CLS by subject N'!$U23,"n/a")</f>
        <v>0</v>
      </c>
      <c r="H23" s="65">
        <f>IFERROR('All CLS by subject N'!K23/'All CLS by subject N'!$T23,"n/a")</f>
        <v>7.6923076923076927E-2</v>
      </c>
      <c r="I23" s="63">
        <f>IFERROR('All CLS by subject N'!L23/'All CLS by subject N'!$U23,"n/a")</f>
        <v>7.6923076923076927E-2</v>
      </c>
      <c r="J23" s="61">
        <f>IFERROR('All CLS by subject N'!N23/'All CLS by subject N'!$T23,"n/a")</f>
        <v>3.8461538461538464E-2</v>
      </c>
      <c r="K23" s="63">
        <f>IFERROR('All CLS by subject N'!O23/'All CLS by subject N'!$U23,"n/a")</f>
        <v>0</v>
      </c>
      <c r="L23" s="61">
        <f>IFERROR('All CLS by subject N'!Q23/'All CLS by subject N'!$T23,"n/a")</f>
        <v>0</v>
      </c>
      <c r="M23" s="63">
        <f>IFERROR('All CLS by subject N'!R23/'All CLS by subject N'!$U23,"n/a")</f>
        <v>7.6923076923076927E-2</v>
      </c>
      <c r="N23" s="61">
        <f>IFERROR('All CLS by subject N'!T23/'All CLS by subject N'!$V23,"n/a")</f>
        <v>0.66666666666666663</v>
      </c>
      <c r="O23" s="88">
        <f>IFERROR('All CLS by subject N'!U23/'All CLS by subject N'!$V23,"n/a")</f>
        <v>0.33333333333333331</v>
      </c>
    </row>
    <row r="24" spans="1:15" x14ac:dyDescent="0.25">
      <c r="A24" s="5" t="s">
        <v>127</v>
      </c>
      <c r="B24" s="61">
        <f>IFERROR('All CLS by subject N'!B24/'All CLS by subject N'!$T24,"n/a")</f>
        <v>0.3559322033898305</v>
      </c>
      <c r="C24" s="64">
        <f>IFERROR('All CLS by subject N'!C24/'All CLS by subject N'!$U24,"n/a")</f>
        <v>0.15454545454545454</v>
      </c>
      <c r="D24" s="65">
        <f>IFERROR('All CLS by subject N'!E24/'All CLS by subject N'!$T24,"n/a")</f>
        <v>0.39830508474576271</v>
      </c>
      <c r="E24" s="63">
        <f>IFERROR('All CLS by subject N'!F24/'All CLS by subject N'!$U24,"n/a")</f>
        <v>0.46363636363636362</v>
      </c>
      <c r="F24" s="61">
        <f>IFERROR('All CLS by subject N'!H24/'All CLS by subject N'!$T24,"n/a")</f>
        <v>0</v>
      </c>
      <c r="G24" s="64">
        <f>IFERROR('All CLS by subject N'!I24/'All CLS by subject N'!$U24,"n/a")</f>
        <v>0</v>
      </c>
      <c r="H24" s="65">
        <f>IFERROR('All CLS by subject N'!K24/'All CLS by subject N'!$T24,"n/a")</f>
        <v>0.17627118644067796</v>
      </c>
      <c r="I24" s="63">
        <f>IFERROR('All CLS by subject N'!L24/'All CLS by subject N'!$U24,"n/a")</f>
        <v>0.26363636363636361</v>
      </c>
      <c r="J24" s="61">
        <f>IFERROR('All CLS by subject N'!N24/'All CLS by subject N'!$T24,"n/a")</f>
        <v>5.254237288135593E-2</v>
      </c>
      <c r="K24" s="63">
        <f>IFERROR('All CLS by subject N'!O24/'All CLS by subject N'!$U24,"n/a")</f>
        <v>0.10909090909090909</v>
      </c>
      <c r="L24" s="61">
        <f>IFERROR('All CLS by subject N'!Q24/'All CLS by subject N'!$T24,"n/a")</f>
        <v>1.6949152542372881E-2</v>
      </c>
      <c r="M24" s="63">
        <f>IFERROR('All CLS by subject N'!R24/'All CLS by subject N'!$U24,"n/a")</f>
        <v>9.0909090909090905E-3</v>
      </c>
      <c r="N24" s="61">
        <f>IFERROR('All CLS by subject N'!T24/'All CLS by subject N'!$V24,"n/a")</f>
        <v>0.84285714285714286</v>
      </c>
      <c r="O24" s="88">
        <f>IFERROR('All CLS by subject N'!U24/'All CLS by subject N'!$V24,"n/a")</f>
        <v>0.15714285714285714</v>
      </c>
    </row>
    <row r="25" spans="1:15" x14ac:dyDescent="0.25">
      <c r="A25" s="5" t="s">
        <v>128</v>
      </c>
      <c r="B25" s="61">
        <f>IFERROR('All CLS by subject N'!B25/'All CLS by subject N'!$T25,"n/a")</f>
        <v>0.22258064516129034</v>
      </c>
      <c r="C25" s="64">
        <f>IFERROR('All CLS by subject N'!C25/'All CLS by subject N'!$U25,"n/a")</f>
        <v>0.19682539682539682</v>
      </c>
      <c r="D25" s="65">
        <f>IFERROR('All CLS by subject N'!E25/'All CLS by subject N'!$T25,"n/a")</f>
        <v>0.55161290322580647</v>
      </c>
      <c r="E25" s="63">
        <f>IFERROR('All CLS by subject N'!F25/'All CLS by subject N'!$U25,"n/a")</f>
        <v>0.46349206349206351</v>
      </c>
      <c r="F25" s="61">
        <f>IFERROR('All CLS by subject N'!H25/'All CLS by subject N'!$T25,"n/a")</f>
        <v>0</v>
      </c>
      <c r="G25" s="64">
        <f>IFERROR('All CLS by subject N'!I25/'All CLS by subject N'!$U25,"n/a")</f>
        <v>0</v>
      </c>
      <c r="H25" s="65">
        <f>IFERROR('All CLS by subject N'!K25/'All CLS by subject N'!$T25,"n/a")</f>
        <v>0.20645161290322581</v>
      </c>
      <c r="I25" s="63">
        <f>IFERROR('All CLS by subject N'!L25/'All CLS by subject N'!$U25,"n/a")</f>
        <v>0.30158730158730157</v>
      </c>
      <c r="J25" s="61">
        <f>IFERROR('All CLS by subject N'!N25/'All CLS by subject N'!$T25,"n/a")</f>
        <v>1.935483870967742E-2</v>
      </c>
      <c r="K25" s="63">
        <f>IFERROR('All CLS by subject N'!O25/'All CLS by subject N'!$U25,"n/a")</f>
        <v>3.1746031746031744E-2</v>
      </c>
      <c r="L25" s="61">
        <f>IFERROR('All CLS by subject N'!Q25/'All CLS by subject N'!$T25,"n/a")</f>
        <v>0</v>
      </c>
      <c r="M25" s="63">
        <f>IFERROR('All CLS by subject N'!R25/'All CLS by subject N'!$U25,"n/a")</f>
        <v>6.3492063492063492E-3</v>
      </c>
      <c r="N25" s="61">
        <f>IFERROR('All CLS by subject N'!T25/'All CLS by subject N'!$V25,"n/a")</f>
        <v>0.496</v>
      </c>
      <c r="O25" s="88">
        <f>IFERROR('All CLS by subject N'!U25/'All CLS by subject N'!$V25,"n/a")</f>
        <v>0.504</v>
      </c>
    </row>
    <row r="26" spans="1:15" x14ac:dyDescent="0.25">
      <c r="A26" s="5" t="s">
        <v>129</v>
      </c>
      <c r="B26" s="61">
        <f>IFERROR('All CLS by subject N'!B26/'All CLS by subject N'!$T26,"n/a")</f>
        <v>0.38291139240506328</v>
      </c>
      <c r="C26" s="64">
        <f>IFERROR('All CLS by subject N'!C26/'All CLS by subject N'!$U26,"n/a")</f>
        <v>0.30029585798816566</v>
      </c>
      <c r="D26" s="65">
        <f>IFERROR('All CLS by subject N'!E26/'All CLS by subject N'!$T26,"n/a")</f>
        <v>0.59177215189873422</v>
      </c>
      <c r="E26" s="63">
        <f>IFERROR('All CLS by subject N'!F26/'All CLS by subject N'!$U26,"n/a")</f>
        <v>0.66124260355029585</v>
      </c>
      <c r="F26" s="61">
        <f>IFERROR('All CLS by subject N'!H26/'All CLS by subject N'!$T26,"n/a")</f>
        <v>0</v>
      </c>
      <c r="G26" s="64">
        <f>IFERROR('All CLS by subject N'!I26/'All CLS by subject N'!$U26,"n/a")</f>
        <v>0</v>
      </c>
      <c r="H26" s="65">
        <f>IFERROR('All CLS by subject N'!K26/'All CLS by subject N'!$T26,"n/a")</f>
        <v>1.8987341772151899E-2</v>
      </c>
      <c r="I26" s="63">
        <f>IFERROR('All CLS by subject N'!L26/'All CLS by subject N'!$U26,"n/a")</f>
        <v>3.5502958579881658E-2</v>
      </c>
      <c r="J26" s="61">
        <f>IFERROR('All CLS by subject N'!N26/'All CLS by subject N'!$T26,"n/a")</f>
        <v>6.3291139240506328E-3</v>
      </c>
      <c r="K26" s="63">
        <f>IFERROR('All CLS by subject N'!O26/'All CLS by subject N'!$U26,"n/a")</f>
        <v>0</v>
      </c>
      <c r="L26" s="61">
        <f>IFERROR('All CLS by subject N'!Q26/'All CLS by subject N'!$T26,"n/a")</f>
        <v>0</v>
      </c>
      <c r="M26" s="63">
        <f>IFERROR('All CLS by subject N'!R26/'All CLS by subject N'!$U26,"n/a")</f>
        <v>2.9585798816568047E-3</v>
      </c>
      <c r="N26" s="61">
        <f>IFERROR('All CLS by subject N'!T26/'All CLS by subject N'!$V26,"n/a")</f>
        <v>0.31854838709677419</v>
      </c>
      <c r="O26" s="88">
        <f>IFERROR('All CLS by subject N'!U26/'All CLS by subject N'!$V26,"n/a")</f>
        <v>0.68145161290322576</v>
      </c>
    </row>
    <row r="27" spans="1:15" x14ac:dyDescent="0.25">
      <c r="A27" s="5" t="s">
        <v>130</v>
      </c>
      <c r="B27" s="61">
        <f>IFERROR('All CLS by subject N'!B27/'All CLS by subject N'!$T27,"n/a")</f>
        <v>0.26851851851851855</v>
      </c>
      <c r="C27" s="64">
        <f>IFERROR('All CLS by subject N'!C27/'All CLS by subject N'!$U27,"n/a")</f>
        <v>0.11842105263157894</v>
      </c>
      <c r="D27" s="65">
        <f>IFERROR('All CLS by subject N'!E27/'All CLS by subject N'!$T27,"n/a")</f>
        <v>0.67592592592592593</v>
      </c>
      <c r="E27" s="63">
        <f>IFERROR('All CLS by subject N'!F27/'All CLS by subject N'!$U27,"n/a")</f>
        <v>0.78947368421052633</v>
      </c>
      <c r="F27" s="61">
        <f>IFERROR('All CLS by subject N'!H27/'All CLS by subject N'!$T27,"n/a")</f>
        <v>0</v>
      </c>
      <c r="G27" s="64">
        <f>IFERROR('All CLS by subject N'!I27/'All CLS by subject N'!$U27,"n/a")</f>
        <v>0</v>
      </c>
      <c r="H27" s="65">
        <f>IFERROR('All CLS by subject N'!K27/'All CLS by subject N'!$T27,"n/a")</f>
        <v>4.6296296296296294E-2</v>
      </c>
      <c r="I27" s="63">
        <f>IFERROR('All CLS by subject N'!L27/'All CLS by subject N'!$U27,"n/a")</f>
        <v>9.2105263157894732E-2</v>
      </c>
      <c r="J27" s="61">
        <f>IFERROR('All CLS by subject N'!N27/'All CLS by subject N'!$T27,"n/a")</f>
        <v>0</v>
      </c>
      <c r="K27" s="63">
        <f>IFERROR('All CLS by subject N'!O27/'All CLS by subject N'!$U27,"n/a")</f>
        <v>0</v>
      </c>
      <c r="L27" s="61">
        <f>IFERROR('All CLS by subject N'!Q27/'All CLS by subject N'!$T27,"n/a")</f>
        <v>9.2592592592592587E-3</v>
      </c>
      <c r="M27" s="63">
        <f>IFERROR('All CLS by subject N'!R27/'All CLS by subject N'!$U27,"n/a")</f>
        <v>0</v>
      </c>
      <c r="N27" s="61">
        <f>IFERROR('All CLS by subject N'!T27/'All CLS by subject N'!$V27,"n/a")</f>
        <v>0.58695652173913049</v>
      </c>
      <c r="O27" s="88">
        <f>IFERROR('All CLS by subject N'!U27/'All CLS by subject N'!$V27,"n/a")</f>
        <v>0.41304347826086957</v>
      </c>
    </row>
    <row r="28" spans="1:15" x14ac:dyDescent="0.25">
      <c r="A28" s="5" t="s">
        <v>131</v>
      </c>
      <c r="B28" s="61">
        <f>IFERROR('All CLS by subject N'!B28/'All CLS by subject N'!$T28,"n/a")</f>
        <v>0.34854771784232363</v>
      </c>
      <c r="C28" s="64">
        <f>IFERROR('All CLS by subject N'!C28/'All CLS by subject N'!$U28,"n/a")</f>
        <v>0.2402464065708419</v>
      </c>
      <c r="D28" s="65">
        <f>IFERROR('All CLS by subject N'!E28/'All CLS by subject N'!$T28,"n/a")</f>
        <v>0.34232365145228216</v>
      </c>
      <c r="E28" s="63">
        <f>IFERROR('All CLS by subject N'!F28/'All CLS by subject N'!$U28,"n/a")</f>
        <v>0.41786447638603696</v>
      </c>
      <c r="F28" s="61">
        <f>IFERROR('All CLS by subject N'!H28/'All CLS by subject N'!$T28,"n/a")</f>
        <v>0.14937759336099585</v>
      </c>
      <c r="G28" s="64">
        <f>IFERROR('All CLS by subject N'!I28/'All CLS by subject N'!$U28,"n/a")</f>
        <v>0.17967145790554415</v>
      </c>
      <c r="H28" s="65">
        <f>IFERROR('All CLS by subject N'!K28/'All CLS by subject N'!$T28,"n/a")</f>
        <v>0.1078838174273859</v>
      </c>
      <c r="I28" s="63">
        <f>IFERROR('All CLS by subject N'!L28/'All CLS by subject N'!$U28,"n/a")</f>
        <v>0.10780287474332649</v>
      </c>
      <c r="J28" s="61">
        <f>IFERROR('All CLS by subject N'!N28/'All CLS by subject N'!$T28,"n/a")</f>
        <v>3.3886583679114797E-2</v>
      </c>
      <c r="K28" s="63">
        <f>IFERROR('All CLS by subject N'!O28/'All CLS by subject N'!$U28,"n/a")</f>
        <v>4.2094455852156057E-2</v>
      </c>
      <c r="L28" s="61">
        <f>IFERROR('All CLS by subject N'!Q28/'All CLS by subject N'!$T28,"n/a")</f>
        <v>1.7980636237897647E-2</v>
      </c>
      <c r="M28" s="63">
        <f>IFERROR('All CLS by subject N'!R28/'All CLS by subject N'!$U28,"n/a")</f>
        <v>1.2320328542094456E-2</v>
      </c>
      <c r="N28" s="61">
        <f>IFERROR('All CLS by subject N'!T28/'All CLS by subject N'!$V28,"n/a")</f>
        <v>0.59752066115702485</v>
      </c>
      <c r="O28" s="88">
        <f>IFERROR('All CLS by subject N'!U28/'All CLS by subject N'!$V28,"n/a")</f>
        <v>0.40247933884297521</v>
      </c>
    </row>
    <row r="29" spans="1:15" x14ac:dyDescent="0.25">
      <c r="A29" s="5" t="s">
        <v>132</v>
      </c>
      <c r="B29" s="61">
        <f>IFERROR('All CLS by subject N'!B29/'All CLS by subject N'!$T29,"n/a")</f>
        <v>0.31343283582089554</v>
      </c>
      <c r="C29" s="64">
        <f>IFERROR('All CLS by subject N'!C29/'All CLS by subject N'!$U29,"n/a")</f>
        <v>0.25862068965517243</v>
      </c>
      <c r="D29" s="65">
        <f>IFERROR('All CLS by subject N'!E29/'All CLS by subject N'!$T29,"n/a")</f>
        <v>0.64179104477611937</v>
      </c>
      <c r="E29" s="63">
        <f>IFERROR('All CLS by subject N'!F29/'All CLS by subject N'!$U29,"n/a")</f>
        <v>0.65517241379310343</v>
      </c>
      <c r="F29" s="61">
        <f>IFERROR('All CLS by subject N'!H29/'All CLS by subject N'!$T29,"n/a")</f>
        <v>0</v>
      </c>
      <c r="G29" s="64">
        <f>IFERROR('All CLS by subject N'!I29/'All CLS by subject N'!$U29,"n/a")</f>
        <v>0</v>
      </c>
      <c r="H29" s="65">
        <f>IFERROR('All CLS by subject N'!K29/'All CLS by subject N'!$T29,"n/a")</f>
        <v>4.4776119402985072E-2</v>
      </c>
      <c r="I29" s="63">
        <f>IFERROR('All CLS by subject N'!L29/'All CLS by subject N'!$U29,"n/a")</f>
        <v>6.8965517241379309E-2</v>
      </c>
      <c r="J29" s="61">
        <f>IFERROR('All CLS by subject N'!N29/'All CLS by subject N'!$T29,"n/a")</f>
        <v>0</v>
      </c>
      <c r="K29" s="63">
        <f>IFERROR('All CLS by subject N'!O29/'All CLS by subject N'!$U29,"n/a")</f>
        <v>1.7241379310344827E-2</v>
      </c>
      <c r="L29" s="61">
        <f>IFERROR('All CLS by subject N'!Q29/'All CLS by subject N'!$T29,"n/a")</f>
        <v>0</v>
      </c>
      <c r="M29" s="63">
        <f>IFERROR('All CLS by subject N'!R29/'All CLS by subject N'!$U29,"n/a")</f>
        <v>0</v>
      </c>
      <c r="N29" s="61">
        <f>IFERROR('All CLS by subject N'!T29/'All CLS by subject N'!$V29,"n/a")</f>
        <v>0.53600000000000003</v>
      </c>
      <c r="O29" s="88">
        <f>IFERROR('All CLS by subject N'!U29/'All CLS by subject N'!$V29,"n/a")</f>
        <v>0.46400000000000002</v>
      </c>
    </row>
    <row r="30" spans="1:15" x14ac:dyDescent="0.25">
      <c r="A30" s="5" t="s">
        <v>134</v>
      </c>
      <c r="B30" s="61">
        <f>IFERROR('All CLS by subject N'!B30/'All CLS by subject N'!$T30,"n/a")</f>
        <v>0.27777777777777779</v>
      </c>
      <c r="C30" s="64">
        <f>IFERROR('All CLS by subject N'!C30/'All CLS by subject N'!$U30,"n/a")</f>
        <v>0.32142857142857145</v>
      </c>
      <c r="D30" s="65">
        <f>IFERROR('All CLS by subject N'!E30/'All CLS by subject N'!$T30,"n/a")</f>
        <v>0.52777777777777779</v>
      </c>
      <c r="E30" s="63">
        <f>IFERROR('All CLS by subject N'!F30/'All CLS by subject N'!$U30,"n/a")</f>
        <v>0.60119047619047616</v>
      </c>
      <c r="F30" s="61">
        <f>IFERROR('All CLS by subject N'!H30/'All CLS by subject N'!$T30,"n/a")</f>
        <v>0</v>
      </c>
      <c r="G30" s="64">
        <f>IFERROR('All CLS by subject N'!I30/'All CLS by subject N'!$U30,"n/a")</f>
        <v>0</v>
      </c>
      <c r="H30" s="65">
        <f>IFERROR('All CLS by subject N'!K30/'All CLS by subject N'!$T30,"n/a")</f>
        <v>0.1388888888888889</v>
      </c>
      <c r="I30" s="63">
        <f>IFERROR('All CLS by subject N'!L30/'All CLS by subject N'!$U30,"n/a")</f>
        <v>5.3571428571428568E-2</v>
      </c>
      <c r="J30" s="61">
        <f>IFERROR('All CLS by subject N'!N30/'All CLS by subject N'!$T30,"n/a")</f>
        <v>0</v>
      </c>
      <c r="K30" s="63">
        <f>IFERROR('All CLS by subject N'!O30/'All CLS by subject N'!$U30,"n/a")</f>
        <v>5.9523809523809521E-3</v>
      </c>
      <c r="L30" s="61">
        <f>IFERROR('All CLS by subject N'!Q30/'All CLS by subject N'!$T30,"n/a")</f>
        <v>5.5555555555555552E-2</v>
      </c>
      <c r="M30" s="63">
        <f>IFERROR('All CLS by subject N'!R30/'All CLS by subject N'!$U30,"n/a")</f>
        <v>1.7857142857142856E-2</v>
      </c>
      <c r="N30" s="61">
        <f>IFERROR('All CLS by subject N'!T30/'All CLS by subject N'!$V30,"n/a")</f>
        <v>0.17647058823529413</v>
      </c>
      <c r="O30" s="88">
        <f>IFERROR('All CLS by subject N'!U30/'All CLS by subject N'!$V30,"n/a")</f>
        <v>0.82352941176470584</v>
      </c>
    </row>
    <row r="31" spans="1:15" x14ac:dyDescent="0.25">
      <c r="A31" s="5" t="s">
        <v>135</v>
      </c>
      <c r="B31" s="61">
        <f>IFERROR('All CLS by subject N'!B31/'All CLS by subject N'!$T31,"n/a")</f>
        <v>0.32075471698113206</v>
      </c>
      <c r="C31" s="64">
        <f>IFERROR('All CLS by subject N'!C31/'All CLS by subject N'!$U31,"n/a")</f>
        <v>0.17647058823529413</v>
      </c>
      <c r="D31" s="65">
        <f>IFERROR('All CLS by subject N'!E31/'All CLS by subject N'!$T31,"n/a")</f>
        <v>0.60377358490566035</v>
      </c>
      <c r="E31" s="63">
        <f>IFERROR('All CLS by subject N'!F31/'All CLS by subject N'!$U31,"n/a")</f>
        <v>0.76470588235294112</v>
      </c>
      <c r="F31" s="61">
        <f>IFERROR('All CLS by subject N'!H31/'All CLS by subject N'!$T31,"n/a")</f>
        <v>0</v>
      </c>
      <c r="G31" s="64">
        <f>IFERROR('All CLS by subject N'!I31/'All CLS by subject N'!$U31,"n/a")</f>
        <v>0</v>
      </c>
      <c r="H31" s="65">
        <f>IFERROR('All CLS by subject N'!K31/'All CLS by subject N'!$T31,"n/a")</f>
        <v>3.7735849056603772E-2</v>
      </c>
      <c r="I31" s="63">
        <f>IFERROR('All CLS by subject N'!L31/'All CLS by subject N'!$U31,"n/a")</f>
        <v>1.4705882352941176E-2</v>
      </c>
      <c r="J31" s="61">
        <f>IFERROR('All CLS by subject N'!N31/'All CLS by subject N'!$T31,"n/a")</f>
        <v>1.8867924528301886E-2</v>
      </c>
      <c r="K31" s="63">
        <f>IFERROR('All CLS by subject N'!O31/'All CLS by subject N'!$U31,"n/a")</f>
        <v>1.4705882352941176E-2</v>
      </c>
      <c r="L31" s="61">
        <f>IFERROR('All CLS by subject N'!Q31/'All CLS by subject N'!$T31,"n/a")</f>
        <v>1.8867924528301886E-2</v>
      </c>
      <c r="M31" s="63">
        <f>IFERROR('All CLS by subject N'!R31/'All CLS by subject N'!$U31,"n/a")</f>
        <v>2.9411764705882353E-2</v>
      </c>
      <c r="N31" s="61">
        <f>IFERROR('All CLS by subject N'!T31/'All CLS by subject N'!$V31,"n/a")</f>
        <v>0.43801652892561982</v>
      </c>
      <c r="O31" s="88">
        <f>IFERROR('All CLS by subject N'!U31/'All CLS by subject N'!$V31,"n/a")</f>
        <v>0.56198347107438018</v>
      </c>
    </row>
    <row r="32" spans="1:15" ht="15.75" thickBot="1" x14ac:dyDescent="0.3">
      <c r="A32" s="5" t="s">
        <v>136</v>
      </c>
      <c r="B32" s="61">
        <f>IFERROR('All CLS by subject N'!B32/'All CLS by subject N'!$T32,"n/a")</f>
        <v>0.11764705882352941</v>
      </c>
      <c r="C32" s="64">
        <f>IFERROR('All CLS by subject N'!C32/'All CLS by subject N'!$U32,"n/a")</f>
        <v>0.2</v>
      </c>
      <c r="D32" s="65">
        <f>IFERROR('All CLS by subject N'!E32/'All CLS by subject N'!$T32,"n/a")</f>
        <v>0.82352941176470584</v>
      </c>
      <c r="E32" s="63">
        <f>IFERROR('All CLS by subject N'!F32/'All CLS by subject N'!$U32,"n/a")</f>
        <v>0.66666666666666663</v>
      </c>
      <c r="F32" s="61">
        <f>IFERROR('All CLS by subject N'!H32/'All CLS by subject N'!$T32,"n/a")</f>
        <v>0</v>
      </c>
      <c r="G32" s="64">
        <f>IFERROR('All CLS by subject N'!I32/'All CLS by subject N'!$U32,"n/a")</f>
        <v>0</v>
      </c>
      <c r="H32" s="65">
        <f>IFERROR('All CLS by subject N'!K32/'All CLS by subject N'!$T32,"n/a")</f>
        <v>5.8823529411764705E-2</v>
      </c>
      <c r="I32" s="63">
        <f>IFERROR('All CLS by subject N'!L32/'All CLS by subject N'!$U32,"n/a")</f>
        <v>6.6666666666666666E-2</v>
      </c>
      <c r="J32" s="61">
        <f>IFERROR('All CLS by subject N'!N32/'All CLS by subject N'!$T32,"n/a")</f>
        <v>0</v>
      </c>
      <c r="K32" s="63">
        <f>IFERROR('All CLS by subject N'!O32/'All CLS by subject N'!$U32,"n/a")</f>
        <v>0</v>
      </c>
      <c r="L32" s="61">
        <f>IFERROR('All CLS by subject N'!Q32/'All CLS by subject N'!$T32,"n/a")</f>
        <v>0</v>
      </c>
      <c r="M32" s="63">
        <f>IFERROR('All CLS by subject N'!R32/'All CLS by subject N'!$U32,"n/a")</f>
        <v>6.6666666666666666E-2</v>
      </c>
      <c r="N32" s="61">
        <f>IFERROR('All CLS by subject N'!T32/'All CLS by subject N'!$V32,"n/a")</f>
        <v>0.53125</v>
      </c>
      <c r="O32" s="88">
        <f>IFERROR('All CLS by subject N'!U32/'All CLS by subject N'!$V32,"n/a")</f>
        <v>0.46875</v>
      </c>
    </row>
    <row r="33" spans="1:15" s="2" customFormat="1" ht="15.75" thickBot="1" x14ac:dyDescent="0.3">
      <c r="A33" s="3" t="s">
        <v>10</v>
      </c>
      <c r="B33" s="74">
        <f>IFERROR('All CLS by subject N'!B33/'All CLS by subject N'!$T33,"n/a")</f>
        <v>0.32463524130190796</v>
      </c>
      <c r="C33" s="76">
        <f>IFERROR('All CLS by subject N'!C33/'All CLS by subject N'!$U33,"n/a")</f>
        <v>0.23347778981581799</v>
      </c>
      <c r="D33" s="77">
        <f>IFERROR('All CLS by subject N'!E33/'All CLS by subject N'!$T33,"n/a")</f>
        <v>0.48737373737373735</v>
      </c>
      <c r="E33" s="75">
        <f>IFERROR('All CLS by subject N'!F33/'All CLS by subject N'!$U33,"n/a")</f>
        <v>0.5832069339111593</v>
      </c>
      <c r="F33" s="74">
        <f>IFERROR('All CLS by subject N'!H33/'All CLS by subject N'!$T33,"n/a")</f>
        <v>4.6202768424990645E-2</v>
      </c>
      <c r="G33" s="76">
        <f>IFERROR('All CLS by subject N'!I33/'All CLS by subject N'!$U33,"n/a")</f>
        <v>4.8537378114842905E-2</v>
      </c>
      <c r="H33" s="77">
        <f>IFERROR('All CLS by subject N'!K33/'All CLS by subject N'!$T33,"n/a")</f>
        <v>0.10362888140665918</v>
      </c>
      <c r="I33" s="75">
        <f>IFERROR('All CLS by subject N'!L33/'All CLS by subject N'!$U33,"n/a")</f>
        <v>0.10184182015167931</v>
      </c>
      <c r="J33" s="74">
        <f>IFERROR('All CLS by subject N'!N33/'All CLS by subject N'!$T33,"n/a")</f>
        <v>2.6187803965581742E-2</v>
      </c>
      <c r="K33" s="75">
        <f>IFERROR('All CLS by subject N'!O33/'All CLS by subject N'!$U33,"n/a")</f>
        <v>2.1451787648970749E-2</v>
      </c>
      <c r="L33" s="74">
        <f>IFERROR('All CLS by subject N'!Q33/'All CLS by subject N'!$T33,"n/a")</f>
        <v>1.1971567527123082E-2</v>
      </c>
      <c r="M33" s="75">
        <f>IFERROR('All CLS by subject N'!R33/'All CLS by subject N'!$U33,"n/a")</f>
        <v>1.1484290357529793E-2</v>
      </c>
      <c r="N33" s="74">
        <f>IFERROR('All CLS by subject N'!T33/'All CLS by subject N'!$V33,"n/a")</f>
        <v>0.53669310310209817</v>
      </c>
      <c r="O33" s="90">
        <f>IFERROR('All CLS by subject N'!U33/'All CLS by subject N'!$V33,"n/a")</f>
        <v>0.46330689689790183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9"/>
  <sheetViews>
    <sheetView view="pageBreakPreview" zoomScale="60" zoomScaleNormal="130" workbookViewId="0">
      <selection activeCell="P43" sqref="P43:Q43"/>
    </sheetView>
  </sheetViews>
  <sheetFormatPr defaultColWidth="8.85546875" defaultRowHeight="15" x14ac:dyDescent="0.25"/>
  <cols>
    <col min="1" max="1" width="34.5703125" style="62" customWidth="1"/>
    <col min="2" max="16384" width="8.85546875" style="62"/>
  </cols>
  <sheetData>
    <row r="1" spans="1:16" x14ac:dyDescent="0.25">
      <c r="A1" s="2" t="s">
        <v>263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27" t="s">
        <v>0</v>
      </c>
      <c r="L3" s="133"/>
      <c r="M3" s="128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7" t="s">
        <v>8</v>
      </c>
      <c r="L4" s="8" t="s">
        <v>9</v>
      </c>
      <c r="M4" s="9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264</v>
      </c>
      <c r="B5" s="13">
        <v>12</v>
      </c>
      <c r="C5" s="14">
        <v>0</v>
      </c>
      <c r="D5" s="15">
        <v>12</v>
      </c>
      <c r="E5" s="16">
        <v>1</v>
      </c>
      <c r="F5" s="14">
        <v>0</v>
      </c>
      <c r="G5" s="17">
        <v>1</v>
      </c>
      <c r="H5" s="13">
        <v>0</v>
      </c>
      <c r="I5" s="14">
        <v>0</v>
      </c>
      <c r="J5" s="15">
        <v>0</v>
      </c>
      <c r="K5" s="13">
        <v>0</v>
      </c>
      <c r="L5" s="14">
        <v>0</v>
      </c>
      <c r="M5" s="15">
        <v>0</v>
      </c>
      <c r="N5" s="13">
        <f>SUM(B5,E5,H5,K5)</f>
        <v>13</v>
      </c>
      <c r="O5" s="14">
        <f t="shared" ref="O5:P8" si="0">SUM(C5,F5,I5,L5)</f>
        <v>0</v>
      </c>
      <c r="P5" s="18">
        <f t="shared" si="0"/>
        <v>13</v>
      </c>
    </row>
    <row r="6" spans="1:16" x14ac:dyDescent="0.25">
      <c r="A6" s="5" t="s">
        <v>265</v>
      </c>
      <c r="B6" s="19">
        <v>51</v>
      </c>
      <c r="C6" s="20">
        <v>11</v>
      </c>
      <c r="D6" s="21">
        <v>62</v>
      </c>
      <c r="E6" s="22">
        <v>96</v>
      </c>
      <c r="F6" s="20">
        <v>29</v>
      </c>
      <c r="G6" s="23">
        <v>125</v>
      </c>
      <c r="H6" s="19">
        <v>29</v>
      </c>
      <c r="I6" s="20">
        <v>4</v>
      </c>
      <c r="J6" s="21">
        <v>33</v>
      </c>
      <c r="K6" s="19">
        <v>0</v>
      </c>
      <c r="L6" s="20">
        <v>0</v>
      </c>
      <c r="M6" s="21">
        <v>0</v>
      </c>
      <c r="N6" s="19">
        <f t="shared" ref="N6:P9" si="1">SUM(B6,E6,H6,K6)</f>
        <v>176</v>
      </c>
      <c r="O6" s="20">
        <f t="shared" si="0"/>
        <v>44</v>
      </c>
      <c r="P6" s="24">
        <f t="shared" si="0"/>
        <v>220</v>
      </c>
    </row>
    <row r="7" spans="1:16" x14ac:dyDescent="0.25">
      <c r="A7" s="5" t="s">
        <v>266</v>
      </c>
      <c r="B7" s="19">
        <v>7</v>
      </c>
      <c r="C7" s="20">
        <v>3</v>
      </c>
      <c r="D7" s="21">
        <v>10</v>
      </c>
      <c r="E7" s="22">
        <v>12</v>
      </c>
      <c r="F7" s="20">
        <v>5</v>
      </c>
      <c r="G7" s="23">
        <v>17</v>
      </c>
      <c r="H7" s="19">
        <v>0</v>
      </c>
      <c r="I7" s="20">
        <v>0</v>
      </c>
      <c r="J7" s="21">
        <v>0</v>
      </c>
      <c r="K7" s="19">
        <v>0</v>
      </c>
      <c r="L7" s="20">
        <v>0</v>
      </c>
      <c r="M7" s="21">
        <v>0</v>
      </c>
      <c r="N7" s="19">
        <f t="shared" si="1"/>
        <v>19</v>
      </c>
      <c r="O7" s="20">
        <f t="shared" si="0"/>
        <v>8</v>
      </c>
      <c r="P7" s="24">
        <f t="shared" si="0"/>
        <v>27</v>
      </c>
    </row>
    <row r="8" spans="1:16" ht="15.75" thickBot="1" x14ac:dyDescent="0.3">
      <c r="A8" s="5" t="s">
        <v>267</v>
      </c>
      <c r="B8" s="19">
        <v>51</v>
      </c>
      <c r="C8" s="20">
        <v>5</v>
      </c>
      <c r="D8" s="21">
        <v>56</v>
      </c>
      <c r="E8" s="22">
        <v>15</v>
      </c>
      <c r="F8" s="20">
        <v>1</v>
      </c>
      <c r="G8" s="23">
        <v>16</v>
      </c>
      <c r="H8" s="19">
        <v>11</v>
      </c>
      <c r="I8" s="20">
        <v>0</v>
      </c>
      <c r="J8" s="21">
        <v>11</v>
      </c>
      <c r="K8" s="19">
        <v>2</v>
      </c>
      <c r="L8" s="20">
        <v>0</v>
      </c>
      <c r="M8" s="21">
        <v>2</v>
      </c>
      <c r="N8" s="19">
        <f t="shared" si="1"/>
        <v>79</v>
      </c>
      <c r="O8" s="20">
        <f t="shared" si="0"/>
        <v>6</v>
      </c>
      <c r="P8" s="24">
        <f t="shared" si="0"/>
        <v>85</v>
      </c>
    </row>
    <row r="9" spans="1:16" s="2" customFormat="1" ht="15.75" thickBot="1" x14ac:dyDescent="0.3">
      <c r="A9" s="3" t="s">
        <v>6</v>
      </c>
      <c r="B9" s="31">
        <v>121</v>
      </c>
      <c r="C9" s="32">
        <v>19</v>
      </c>
      <c r="D9" s="33">
        <v>140</v>
      </c>
      <c r="E9" s="34">
        <v>124</v>
      </c>
      <c r="F9" s="32">
        <v>35</v>
      </c>
      <c r="G9" s="35">
        <v>159</v>
      </c>
      <c r="H9" s="31">
        <v>40</v>
      </c>
      <c r="I9" s="32">
        <v>4</v>
      </c>
      <c r="J9" s="33">
        <v>44</v>
      </c>
      <c r="K9" s="31">
        <v>2</v>
      </c>
      <c r="L9" s="32">
        <v>0</v>
      </c>
      <c r="M9" s="33">
        <v>2</v>
      </c>
      <c r="N9" s="31">
        <f t="shared" si="1"/>
        <v>287</v>
      </c>
      <c r="O9" s="32">
        <f t="shared" si="1"/>
        <v>58</v>
      </c>
      <c r="P9" s="36">
        <f t="shared" si="1"/>
        <v>345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9"/>
  <sheetViews>
    <sheetView view="pageBreakPreview" zoomScale="60" zoomScaleNormal="100" workbookViewId="0">
      <selection activeCell="P20" sqref="P20"/>
    </sheetView>
  </sheetViews>
  <sheetFormatPr defaultColWidth="8.85546875" defaultRowHeight="15" x14ac:dyDescent="0.25"/>
  <cols>
    <col min="1" max="1" width="34.140625" style="62" customWidth="1"/>
    <col min="2" max="15" width="8.85546875" style="62"/>
    <col min="16" max="16" width="14.5703125" style="62" customWidth="1"/>
    <col min="17" max="16384" width="8.85546875" style="62"/>
  </cols>
  <sheetData>
    <row r="1" spans="1:16" x14ac:dyDescent="0.25">
      <c r="A1" s="2" t="s">
        <v>262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27" t="s">
        <v>0</v>
      </c>
      <c r="L3" s="133"/>
      <c r="M3" s="128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7" t="s">
        <v>8</v>
      </c>
      <c r="L4" s="8" t="s">
        <v>9</v>
      </c>
      <c r="M4" s="9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264</v>
      </c>
      <c r="B5" s="80">
        <f>IFERROR('NCL Tripos N'!B5/'NCL Tripos N'!$P5,"n/a")</f>
        <v>0.92307692307692313</v>
      </c>
      <c r="C5" s="81">
        <f>IFERROR('NCL Tripos N'!C5/'NCL Tripos N'!$P5,"n/a")</f>
        <v>0</v>
      </c>
      <c r="D5" s="82">
        <f>IFERROR('NCL Tripos N'!D5/'NCL Tripos N'!$P5,"n/a")</f>
        <v>0.92307692307692313</v>
      </c>
      <c r="E5" s="83">
        <f>IFERROR('NCL Tripos N'!E5/'NCL Tripos N'!$P5,"n/a")</f>
        <v>7.6923076923076927E-2</v>
      </c>
      <c r="F5" s="81">
        <f>IFERROR('NCL Tripos N'!F5/'NCL Tripos N'!$P5,"n/a")</f>
        <v>0</v>
      </c>
      <c r="G5" s="84">
        <f>IFERROR('NCL Tripos N'!G5/'NCL Tripos N'!$P5,"n/a")</f>
        <v>7.6923076923076927E-2</v>
      </c>
      <c r="H5" s="80">
        <f>IFERROR('NCL Tripos N'!H5/'NCL Tripos N'!$P5,"n/a")</f>
        <v>0</v>
      </c>
      <c r="I5" s="81">
        <f>IFERROR('NCL Tripos N'!I5/'NCL Tripos N'!$P5,"n/a")</f>
        <v>0</v>
      </c>
      <c r="J5" s="82">
        <f>IFERROR('NCL Tripos N'!J5/'NCL Tripos N'!$P5,"n/a")</f>
        <v>0</v>
      </c>
      <c r="K5" s="80">
        <f>IFERROR('NCL Tripos N'!K5/'NCL Tripos N'!$P5,"n/a")</f>
        <v>0</v>
      </c>
      <c r="L5" s="81">
        <f>IFERROR('NCL Tripos N'!L5/'NCL Tripos N'!$P5,"n/a")</f>
        <v>0</v>
      </c>
      <c r="M5" s="82">
        <f>IFERROR('NCL Tripos N'!M5/'NCL Tripos N'!$P5,"n/a")</f>
        <v>0</v>
      </c>
      <c r="N5" s="80">
        <f>IFERROR('NCL Tripos N'!N5/'NCL Tripos N'!$P5,"n/a")</f>
        <v>1</v>
      </c>
      <c r="O5" s="81">
        <f>IFERROR('NCL Tripos N'!O5/'NCL Tripos N'!$P5,"n/a")</f>
        <v>0</v>
      </c>
      <c r="P5" s="85">
        <f>IFERROR('NCL Tripos N'!P5/'NCL Tripos N'!$P5,"n/a")</f>
        <v>1</v>
      </c>
    </row>
    <row r="6" spans="1:16" x14ac:dyDescent="0.25">
      <c r="A6" s="5" t="s">
        <v>265</v>
      </c>
      <c r="B6" s="61">
        <f>IFERROR('NCL Tripos N'!B6/'NCL Tripos N'!$P6,"n/a")</f>
        <v>0.23181818181818181</v>
      </c>
      <c r="C6" s="63">
        <f>IFERROR('NCL Tripos N'!C6/'NCL Tripos N'!$P6,"n/a")</f>
        <v>0.05</v>
      </c>
      <c r="D6" s="64">
        <f>IFERROR('NCL Tripos N'!D6/'NCL Tripos N'!$P6,"n/a")</f>
        <v>0.2818181818181818</v>
      </c>
      <c r="E6" s="65">
        <f>IFERROR('NCL Tripos N'!E6/'NCL Tripos N'!$P6,"n/a")</f>
        <v>0.43636363636363634</v>
      </c>
      <c r="F6" s="63">
        <f>IFERROR('NCL Tripos N'!F6/'NCL Tripos N'!$P6,"n/a")</f>
        <v>0.13181818181818181</v>
      </c>
      <c r="G6" s="66">
        <f>IFERROR('NCL Tripos N'!G6/'NCL Tripos N'!$P6,"n/a")</f>
        <v>0.56818181818181823</v>
      </c>
      <c r="H6" s="61">
        <f>IFERROR('NCL Tripos N'!H6/'NCL Tripos N'!$P6,"n/a")</f>
        <v>0.13181818181818181</v>
      </c>
      <c r="I6" s="63">
        <f>IFERROR('NCL Tripos N'!I6/'NCL Tripos N'!$P6,"n/a")</f>
        <v>1.8181818181818181E-2</v>
      </c>
      <c r="J6" s="64">
        <f>IFERROR('NCL Tripos N'!J6/'NCL Tripos N'!$P6,"n/a")</f>
        <v>0.15</v>
      </c>
      <c r="K6" s="61">
        <f>IFERROR('NCL Tripos N'!K6/'NCL Tripos N'!$P6,"n/a")</f>
        <v>0</v>
      </c>
      <c r="L6" s="63">
        <f>IFERROR('NCL Tripos N'!L6/'NCL Tripos N'!$P6,"n/a")</f>
        <v>0</v>
      </c>
      <c r="M6" s="64">
        <f>IFERROR('NCL Tripos N'!M6/'NCL Tripos N'!$P6,"n/a")</f>
        <v>0</v>
      </c>
      <c r="N6" s="61">
        <f>IFERROR('NCL Tripos N'!N6/'NCL Tripos N'!$P6,"n/a")</f>
        <v>0.8</v>
      </c>
      <c r="O6" s="63">
        <f>IFERROR('NCL Tripos N'!O6/'NCL Tripos N'!$P6,"n/a")</f>
        <v>0.2</v>
      </c>
      <c r="P6" s="67">
        <f>IFERROR('NCL Tripos N'!P6/'NCL Tripos N'!$P6,"n/a")</f>
        <v>1</v>
      </c>
    </row>
    <row r="7" spans="1:16" x14ac:dyDescent="0.25">
      <c r="A7" s="5" t="s">
        <v>266</v>
      </c>
      <c r="B7" s="61">
        <f>IFERROR('NCL Tripos N'!B7/'NCL Tripos N'!$P7,"n/a")</f>
        <v>0.25925925925925924</v>
      </c>
      <c r="C7" s="63">
        <f>IFERROR('NCL Tripos N'!C7/'NCL Tripos N'!$P7,"n/a")</f>
        <v>0.1111111111111111</v>
      </c>
      <c r="D7" s="64">
        <f>IFERROR('NCL Tripos N'!D7/'NCL Tripos N'!$P7,"n/a")</f>
        <v>0.37037037037037035</v>
      </c>
      <c r="E7" s="65">
        <f>IFERROR('NCL Tripos N'!E7/'NCL Tripos N'!$P7,"n/a")</f>
        <v>0.44444444444444442</v>
      </c>
      <c r="F7" s="63">
        <f>IFERROR('NCL Tripos N'!F7/'NCL Tripos N'!$P7,"n/a")</f>
        <v>0.18518518518518517</v>
      </c>
      <c r="G7" s="66">
        <f>IFERROR('NCL Tripos N'!G7/'NCL Tripos N'!$P7,"n/a")</f>
        <v>0.62962962962962965</v>
      </c>
      <c r="H7" s="61">
        <f>IFERROR('NCL Tripos N'!H7/'NCL Tripos N'!$P7,"n/a")</f>
        <v>0</v>
      </c>
      <c r="I7" s="63">
        <f>IFERROR('NCL Tripos N'!I7/'NCL Tripos N'!$P7,"n/a")</f>
        <v>0</v>
      </c>
      <c r="J7" s="64">
        <f>IFERROR('NCL Tripos N'!J7/'NCL Tripos N'!$P7,"n/a")</f>
        <v>0</v>
      </c>
      <c r="K7" s="61">
        <f>IFERROR('NCL Tripos N'!K7/'NCL Tripos N'!$P7,"n/a")</f>
        <v>0</v>
      </c>
      <c r="L7" s="63">
        <f>IFERROR('NCL Tripos N'!L7/'NCL Tripos N'!$P7,"n/a")</f>
        <v>0</v>
      </c>
      <c r="M7" s="64">
        <f>IFERROR('NCL Tripos N'!M7/'NCL Tripos N'!$P7,"n/a")</f>
        <v>0</v>
      </c>
      <c r="N7" s="61">
        <f>IFERROR('NCL Tripos N'!N7/'NCL Tripos N'!$P7,"n/a")</f>
        <v>0.70370370370370372</v>
      </c>
      <c r="O7" s="63">
        <f>IFERROR('NCL Tripos N'!O7/'NCL Tripos N'!$P7,"n/a")</f>
        <v>0.29629629629629628</v>
      </c>
      <c r="P7" s="67">
        <f>IFERROR('NCL Tripos N'!P7/'NCL Tripos N'!$P7,"n/a")</f>
        <v>1</v>
      </c>
    </row>
    <row r="8" spans="1:16" ht="15.75" thickBot="1" x14ac:dyDescent="0.3">
      <c r="A8" s="5" t="s">
        <v>267</v>
      </c>
      <c r="B8" s="61">
        <f>IFERROR('NCL Tripos N'!B8/'NCL Tripos N'!$P8,"n/a")</f>
        <v>0.6</v>
      </c>
      <c r="C8" s="63">
        <f>IFERROR('NCL Tripos N'!C8/'NCL Tripos N'!$P8,"n/a")</f>
        <v>5.8823529411764705E-2</v>
      </c>
      <c r="D8" s="64">
        <f>IFERROR('NCL Tripos N'!D8/'NCL Tripos N'!$P8,"n/a")</f>
        <v>0.6588235294117647</v>
      </c>
      <c r="E8" s="65">
        <f>IFERROR('NCL Tripos N'!E8/'NCL Tripos N'!$P8,"n/a")</f>
        <v>0.17647058823529413</v>
      </c>
      <c r="F8" s="63">
        <f>IFERROR('NCL Tripos N'!F8/'NCL Tripos N'!$P8,"n/a")</f>
        <v>1.1764705882352941E-2</v>
      </c>
      <c r="G8" s="66">
        <f>IFERROR('NCL Tripos N'!G8/'NCL Tripos N'!$P8,"n/a")</f>
        <v>0.18823529411764706</v>
      </c>
      <c r="H8" s="61">
        <f>IFERROR('NCL Tripos N'!H8/'NCL Tripos N'!$P8,"n/a")</f>
        <v>0.12941176470588237</v>
      </c>
      <c r="I8" s="63">
        <f>IFERROR('NCL Tripos N'!I8/'NCL Tripos N'!$P8,"n/a")</f>
        <v>0</v>
      </c>
      <c r="J8" s="64">
        <f>IFERROR('NCL Tripos N'!J8/'NCL Tripos N'!$P8,"n/a")</f>
        <v>0.12941176470588237</v>
      </c>
      <c r="K8" s="61">
        <f>IFERROR('NCL Tripos N'!K8/'NCL Tripos N'!$P8,"n/a")</f>
        <v>2.3529411764705882E-2</v>
      </c>
      <c r="L8" s="63">
        <f>IFERROR('NCL Tripos N'!L8/'NCL Tripos N'!$P8,"n/a")</f>
        <v>0</v>
      </c>
      <c r="M8" s="64">
        <f>IFERROR('NCL Tripos N'!M8/'NCL Tripos N'!$P8,"n/a")</f>
        <v>2.3529411764705882E-2</v>
      </c>
      <c r="N8" s="61">
        <f>IFERROR('NCL Tripos N'!N8/'NCL Tripos N'!$P8,"n/a")</f>
        <v>0.92941176470588238</v>
      </c>
      <c r="O8" s="63">
        <f>IFERROR('NCL Tripos N'!O8/'NCL Tripos N'!$P8,"n/a")</f>
        <v>7.0588235294117646E-2</v>
      </c>
      <c r="P8" s="67">
        <f>IFERROR('NCL Tripos N'!P8/'NCL Tripos N'!$P8,"n/a")</f>
        <v>1</v>
      </c>
    </row>
    <row r="9" spans="1:16" s="2" customFormat="1" ht="15.75" thickBot="1" x14ac:dyDescent="0.3">
      <c r="A9" s="3" t="s">
        <v>10</v>
      </c>
      <c r="B9" s="55">
        <f>IFERROR('NCL Tripos N'!B9/'NCL Tripos N'!$P9,"n/a")</f>
        <v>0.35072463768115941</v>
      </c>
      <c r="C9" s="56">
        <f>IFERROR('NCL Tripos N'!C9/'NCL Tripos N'!$P9,"n/a")</f>
        <v>5.5072463768115941E-2</v>
      </c>
      <c r="D9" s="57">
        <f>IFERROR('NCL Tripos N'!D9/'NCL Tripos N'!$P9,"n/a")</f>
        <v>0.40579710144927539</v>
      </c>
      <c r="E9" s="58">
        <f>IFERROR('NCL Tripos N'!E9/'NCL Tripos N'!$P9,"n/a")</f>
        <v>0.35942028985507246</v>
      </c>
      <c r="F9" s="56">
        <f>IFERROR('NCL Tripos N'!F9/'NCL Tripos N'!$P9,"n/a")</f>
        <v>0.10144927536231885</v>
      </c>
      <c r="G9" s="59">
        <f>IFERROR('NCL Tripos N'!G9/'NCL Tripos N'!$P9,"n/a")</f>
        <v>0.46086956521739131</v>
      </c>
      <c r="H9" s="55">
        <f>IFERROR('NCL Tripos N'!H9/'NCL Tripos N'!$P9,"n/a")</f>
        <v>0.11594202898550725</v>
      </c>
      <c r="I9" s="56">
        <f>IFERROR('NCL Tripos N'!I9/'NCL Tripos N'!$P9,"n/a")</f>
        <v>1.1594202898550725E-2</v>
      </c>
      <c r="J9" s="57">
        <f>IFERROR('NCL Tripos N'!J9/'NCL Tripos N'!$P9,"n/a")</f>
        <v>0.12753623188405797</v>
      </c>
      <c r="K9" s="55">
        <f>IFERROR('NCL Tripos N'!K9/'NCL Tripos N'!$P9,"n/a")</f>
        <v>5.7971014492753624E-3</v>
      </c>
      <c r="L9" s="56">
        <f>IFERROR('NCL Tripos N'!L9/'NCL Tripos N'!$P9,"n/a")</f>
        <v>0</v>
      </c>
      <c r="M9" s="57">
        <f>IFERROR('NCL Tripos N'!M9/'NCL Tripos N'!$P9,"n/a")</f>
        <v>5.7971014492753624E-3</v>
      </c>
      <c r="N9" s="55">
        <f>IFERROR('NCL Tripos N'!N9/'NCL Tripos N'!$P9,"n/a")</f>
        <v>0.8318840579710145</v>
      </c>
      <c r="O9" s="56">
        <f>IFERROR('NCL Tripos N'!O9/'NCL Tripos N'!$P9,"n/a")</f>
        <v>0.1681159420289855</v>
      </c>
      <c r="P9" s="60">
        <f>IFERROR('NCL Tripos N'!P9/'NCL Tripos N'!$P9,"n/a")</f>
        <v>1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="60" zoomScaleNormal="100" workbookViewId="0">
      <selection activeCell="F19" sqref="F19"/>
    </sheetView>
  </sheetViews>
  <sheetFormatPr defaultColWidth="8.85546875" defaultRowHeight="15" x14ac:dyDescent="0.25"/>
  <cols>
    <col min="1" max="1" width="38.140625" style="62" customWidth="1"/>
    <col min="2" max="11" width="10.42578125" style="62" customWidth="1"/>
    <col min="12" max="16384" width="8.85546875" style="62"/>
  </cols>
  <sheetData>
    <row r="1" spans="1:11" x14ac:dyDescent="0.25">
      <c r="A1" s="2" t="s">
        <v>336</v>
      </c>
    </row>
    <row r="2" spans="1:11" ht="15.75" thickBot="1" x14ac:dyDescent="0.3"/>
    <row r="3" spans="1:11" s="1" customFormat="1" x14ac:dyDescent="0.25">
      <c r="A3" s="129" t="s">
        <v>258</v>
      </c>
      <c r="B3" s="127" t="s">
        <v>52</v>
      </c>
      <c r="C3" s="128"/>
      <c r="D3" s="131" t="s">
        <v>53</v>
      </c>
      <c r="E3" s="133"/>
      <c r="F3" s="127" t="s">
        <v>54</v>
      </c>
      <c r="G3" s="133"/>
      <c r="H3" s="127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8" t="s">
        <v>9</v>
      </c>
      <c r="H4" s="7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264</v>
      </c>
      <c r="B5" s="80">
        <f>IFERROR('NCL Tripos N'!B5/'NCL Tripos N'!$N5,"n/a")</f>
        <v>0.92307692307692313</v>
      </c>
      <c r="C5" s="82" t="str">
        <f>IFERROR('NCL Tripos N'!C5/'NCL Tripos N'!$O5,"n/a")</f>
        <v>n/a</v>
      </c>
      <c r="D5" s="83">
        <f>IFERROR('NCL Tripos N'!E5/'NCL Tripos N'!$N5,"n/a")</f>
        <v>7.6923076923076927E-2</v>
      </c>
      <c r="E5" s="81" t="str">
        <f>IFERROR('NCL Tripos N'!F5/'NCL Tripos N'!$O5,"n/a")</f>
        <v>n/a</v>
      </c>
      <c r="F5" s="80">
        <f>IFERROR('NCL Tripos N'!H5/'NCL Tripos N'!$N5,"n/a")</f>
        <v>0</v>
      </c>
      <c r="G5" s="81" t="str">
        <f>IFERROR('NCL Tripos N'!I5/'NCL Tripos N'!$O5,"n/a")</f>
        <v>n/a</v>
      </c>
      <c r="H5" s="80">
        <f>IFERROR('NCL Tripos N'!K5/'NCL Tripos N'!$N5,"n/a")</f>
        <v>0</v>
      </c>
      <c r="I5" s="81" t="str">
        <f>IFERROR('NCL Tripos N'!L5/'NCL Tripos N'!$O5,"n/a")</f>
        <v>n/a</v>
      </c>
      <c r="J5" s="80">
        <f>IFERROR('NCL Tripos N'!N5/'NCL Tripos N'!$P5,"n/a")</f>
        <v>1</v>
      </c>
      <c r="K5" s="87">
        <f>IFERROR('NCL Tripos N'!O5/'NCL Tripos N'!$P5,"n/a")</f>
        <v>0</v>
      </c>
    </row>
    <row r="6" spans="1:11" x14ac:dyDescent="0.25">
      <c r="A6" s="5" t="s">
        <v>265</v>
      </c>
      <c r="B6" s="61">
        <f>IFERROR('NCL Tripos N'!B6/'NCL Tripos N'!$N6,"n/a")</f>
        <v>0.28977272727272729</v>
      </c>
      <c r="C6" s="64">
        <f>IFERROR('NCL Tripos N'!C6/'NCL Tripos N'!$O6,"n/a")</f>
        <v>0.25</v>
      </c>
      <c r="D6" s="65">
        <f>IFERROR('NCL Tripos N'!E6/'NCL Tripos N'!$N6,"n/a")</f>
        <v>0.54545454545454541</v>
      </c>
      <c r="E6" s="63">
        <f>IFERROR('NCL Tripos N'!F6/'NCL Tripos N'!$O6,"n/a")</f>
        <v>0.65909090909090906</v>
      </c>
      <c r="F6" s="61">
        <f>IFERROR('NCL Tripos N'!H6/'NCL Tripos N'!$N6,"n/a")</f>
        <v>0.16477272727272727</v>
      </c>
      <c r="G6" s="63">
        <f>IFERROR('NCL Tripos N'!I6/'NCL Tripos N'!$O6,"n/a")</f>
        <v>9.0909090909090912E-2</v>
      </c>
      <c r="H6" s="61">
        <f>IFERROR('NCL Tripos N'!K6/'NCL Tripos N'!$N6,"n/a")</f>
        <v>0</v>
      </c>
      <c r="I6" s="63">
        <f>IFERROR('NCL Tripos N'!L6/'NCL Tripos N'!$O6,"n/a")</f>
        <v>0</v>
      </c>
      <c r="J6" s="61">
        <f>IFERROR('NCL Tripos N'!N6/'NCL Tripos N'!$P6,"n/a")</f>
        <v>0.8</v>
      </c>
      <c r="K6" s="88">
        <f>IFERROR('NCL Tripos N'!O6/'NCL Tripos N'!$P6,"n/a")</f>
        <v>0.2</v>
      </c>
    </row>
    <row r="7" spans="1:11" x14ac:dyDescent="0.25">
      <c r="A7" s="5" t="s">
        <v>266</v>
      </c>
      <c r="B7" s="61">
        <f>IFERROR('NCL Tripos N'!B7/'NCL Tripos N'!$N7,"n/a")</f>
        <v>0.36842105263157893</v>
      </c>
      <c r="C7" s="64">
        <f>IFERROR('NCL Tripos N'!C7/'NCL Tripos N'!$O7,"n/a")</f>
        <v>0.375</v>
      </c>
      <c r="D7" s="65">
        <f>IFERROR('NCL Tripos N'!E7/'NCL Tripos N'!$N7,"n/a")</f>
        <v>0.63157894736842102</v>
      </c>
      <c r="E7" s="63">
        <f>IFERROR('NCL Tripos N'!F7/'NCL Tripos N'!$O7,"n/a")</f>
        <v>0.625</v>
      </c>
      <c r="F7" s="61">
        <f>IFERROR('NCL Tripos N'!H7/'NCL Tripos N'!$N7,"n/a")</f>
        <v>0</v>
      </c>
      <c r="G7" s="63">
        <f>IFERROR('NCL Tripos N'!I7/'NCL Tripos N'!$O7,"n/a")</f>
        <v>0</v>
      </c>
      <c r="H7" s="61">
        <f>IFERROR('NCL Tripos N'!K7/'NCL Tripos N'!$N7,"n/a")</f>
        <v>0</v>
      </c>
      <c r="I7" s="63">
        <f>IFERROR('NCL Tripos N'!L7/'NCL Tripos N'!$O7,"n/a")</f>
        <v>0</v>
      </c>
      <c r="J7" s="61">
        <f>IFERROR('NCL Tripos N'!N7/'NCL Tripos N'!$P7,"n/a")</f>
        <v>0.70370370370370372</v>
      </c>
      <c r="K7" s="88">
        <f>IFERROR('NCL Tripos N'!O7/'NCL Tripos N'!$P7,"n/a")</f>
        <v>0.29629629629629628</v>
      </c>
    </row>
    <row r="8" spans="1:11" ht="15.75" thickBot="1" x14ac:dyDescent="0.3">
      <c r="A8" s="5" t="s">
        <v>267</v>
      </c>
      <c r="B8" s="61">
        <f>IFERROR('NCL Tripos N'!B8/'NCL Tripos N'!$N8,"n/a")</f>
        <v>0.64556962025316456</v>
      </c>
      <c r="C8" s="64">
        <f>IFERROR('NCL Tripos N'!C8/'NCL Tripos N'!$O8,"n/a")</f>
        <v>0.83333333333333337</v>
      </c>
      <c r="D8" s="65">
        <f>IFERROR('NCL Tripos N'!E8/'NCL Tripos N'!$N8,"n/a")</f>
        <v>0.189873417721519</v>
      </c>
      <c r="E8" s="63">
        <f>IFERROR('NCL Tripos N'!F8/'NCL Tripos N'!$O8,"n/a")</f>
        <v>0.16666666666666666</v>
      </c>
      <c r="F8" s="61">
        <f>IFERROR('NCL Tripos N'!H8/'NCL Tripos N'!$N8,"n/a")</f>
        <v>0.13924050632911392</v>
      </c>
      <c r="G8" s="63">
        <f>IFERROR('NCL Tripos N'!I8/'NCL Tripos N'!$O8,"n/a")</f>
        <v>0</v>
      </c>
      <c r="H8" s="61">
        <f>IFERROR('NCL Tripos N'!K8/'NCL Tripos N'!$N8,"n/a")</f>
        <v>2.5316455696202531E-2</v>
      </c>
      <c r="I8" s="63">
        <f>IFERROR('NCL Tripos N'!L8/'NCL Tripos N'!$O8,"n/a")</f>
        <v>0</v>
      </c>
      <c r="J8" s="61">
        <f>IFERROR('NCL Tripos N'!N8/'NCL Tripos N'!$P8,"n/a")</f>
        <v>0.92941176470588238</v>
      </c>
      <c r="K8" s="88">
        <f>IFERROR('NCL Tripos N'!O8/'NCL Tripos N'!$P8,"n/a")</f>
        <v>7.0588235294117646E-2</v>
      </c>
    </row>
    <row r="9" spans="1:11" s="2" customFormat="1" ht="15.75" thickBot="1" x14ac:dyDescent="0.3">
      <c r="A9" s="3" t="s">
        <v>10</v>
      </c>
      <c r="B9" s="55">
        <f>IFERROR('NCL Tripos N'!B9/'NCL Tripos N'!$N9,"n/a")</f>
        <v>0.42160278745644597</v>
      </c>
      <c r="C9" s="57">
        <f>IFERROR('NCL Tripos N'!C9/'NCL Tripos N'!$O9,"n/a")</f>
        <v>0.32758620689655171</v>
      </c>
      <c r="D9" s="58">
        <f>IFERROR('NCL Tripos N'!E9/'NCL Tripos N'!$N9,"n/a")</f>
        <v>0.43205574912891986</v>
      </c>
      <c r="E9" s="56">
        <f>IFERROR('NCL Tripos N'!F9/'NCL Tripos N'!$O9,"n/a")</f>
        <v>0.60344827586206895</v>
      </c>
      <c r="F9" s="55">
        <f>IFERROR('NCL Tripos N'!H9/'NCL Tripos N'!$N9,"n/a")</f>
        <v>0.13937282229965156</v>
      </c>
      <c r="G9" s="56">
        <f>IFERROR('NCL Tripos N'!I9/'NCL Tripos N'!$O9,"n/a")</f>
        <v>6.8965517241379309E-2</v>
      </c>
      <c r="H9" s="55">
        <f>IFERROR('NCL Tripos N'!K9/'NCL Tripos N'!$N9,"n/a")</f>
        <v>6.9686411149825784E-3</v>
      </c>
      <c r="I9" s="56">
        <f>IFERROR('NCL Tripos N'!L9/'NCL Tripos N'!$O9,"n/a")</f>
        <v>0</v>
      </c>
      <c r="J9" s="55">
        <f>IFERROR('NCL Tripos N'!N9/'NCL Tripos N'!$P9,"n/a")</f>
        <v>0.8318840579710145</v>
      </c>
      <c r="K9" s="99">
        <f>IFERROR('NCL Tripos N'!O9/'NCL Tripos N'!$P9,"n/a")</f>
        <v>0.1681159420289855</v>
      </c>
    </row>
  </sheetData>
  <mergeCells count="6">
    <mergeCell ref="J3:K3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view="pageBreakPreview" zoomScale="60" zoomScaleNormal="100" workbookViewId="0">
      <selection activeCell="C30" sqref="C30"/>
    </sheetView>
  </sheetViews>
  <sheetFormatPr defaultColWidth="8.85546875" defaultRowHeight="15" x14ac:dyDescent="0.25"/>
  <cols>
    <col min="1" max="1" width="52.140625" style="62" customWidth="1"/>
    <col min="2" max="16384" width="8.85546875" style="62"/>
  </cols>
  <sheetData>
    <row r="1" spans="1:16" x14ac:dyDescent="0.25">
      <c r="A1" s="2" t="s">
        <v>269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270</v>
      </c>
      <c r="B5" s="13">
        <v>0</v>
      </c>
      <c r="C5" s="14">
        <v>0</v>
      </c>
      <c r="D5" s="15">
        <v>0</v>
      </c>
      <c r="E5" s="16">
        <v>0</v>
      </c>
      <c r="F5" s="14">
        <v>0</v>
      </c>
      <c r="G5" s="17">
        <v>0</v>
      </c>
      <c r="H5" s="13">
        <v>4</v>
      </c>
      <c r="I5" s="14">
        <v>22</v>
      </c>
      <c r="J5" s="15">
        <v>26</v>
      </c>
      <c r="K5" s="16">
        <v>0</v>
      </c>
      <c r="L5" s="14">
        <v>0</v>
      </c>
      <c r="M5" s="17">
        <v>0</v>
      </c>
      <c r="N5" s="13">
        <f>SUM(B5,E5,H5,K5)</f>
        <v>4</v>
      </c>
      <c r="O5" s="14">
        <f t="shared" ref="O5:P11" si="0">SUM(C5,F5,I5,L5)</f>
        <v>22</v>
      </c>
      <c r="P5" s="18">
        <f t="shared" si="0"/>
        <v>26</v>
      </c>
    </row>
    <row r="6" spans="1:16" x14ac:dyDescent="0.25">
      <c r="A6" s="5" t="s">
        <v>271</v>
      </c>
      <c r="B6" s="19">
        <v>0</v>
      </c>
      <c r="C6" s="20">
        <v>0</v>
      </c>
      <c r="D6" s="21">
        <v>0</v>
      </c>
      <c r="E6" s="22">
        <v>0</v>
      </c>
      <c r="F6" s="20">
        <v>0</v>
      </c>
      <c r="G6" s="23">
        <v>0</v>
      </c>
      <c r="H6" s="19">
        <v>56</v>
      </c>
      <c r="I6" s="20">
        <v>132</v>
      </c>
      <c r="J6" s="21">
        <v>188</v>
      </c>
      <c r="K6" s="22">
        <v>0</v>
      </c>
      <c r="L6" s="20">
        <v>0</v>
      </c>
      <c r="M6" s="23">
        <v>0</v>
      </c>
      <c r="N6" s="19">
        <f t="shared" ref="N6:P12" si="1">SUM(B6,E6,H6,K6)</f>
        <v>56</v>
      </c>
      <c r="O6" s="20">
        <f t="shared" si="0"/>
        <v>132</v>
      </c>
      <c r="P6" s="24">
        <f t="shared" si="0"/>
        <v>188</v>
      </c>
    </row>
    <row r="7" spans="1:16" x14ac:dyDescent="0.25">
      <c r="A7" s="5" t="s">
        <v>272</v>
      </c>
      <c r="B7" s="19">
        <v>0</v>
      </c>
      <c r="C7" s="20">
        <v>0</v>
      </c>
      <c r="D7" s="21">
        <v>0</v>
      </c>
      <c r="E7" s="22">
        <v>0</v>
      </c>
      <c r="F7" s="20">
        <v>0</v>
      </c>
      <c r="G7" s="23">
        <v>0</v>
      </c>
      <c r="H7" s="19">
        <v>89</v>
      </c>
      <c r="I7" s="20">
        <v>104</v>
      </c>
      <c r="J7" s="21">
        <v>193</v>
      </c>
      <c r="K7" s="22">
        <v>1</v>
      </c>
      <c r="L7" s="20">
        <v>0</v>
      </c>
      <c r="M7" s="23">
        <v>1</v>
      </c>
      <c r="N7" s="19">
        <f t="shared" si="1"/>
        <v>90</v>
      </c>
      <c r="O7" s="20">
        <f t="shared" si="0"/>
        <v>104</v>
      </c>
      <c r="P7" s="24">
        <f t="shared" si="0"/>
        <v>194</v>
      </c>
    </row>
    <row r="8" spans="1:16" x14ac:dyDescent="0.25">
      <c r="A8" s="5" t="s">
        <v>273</v>
      </c>
      <c r="B8" s="19">
        <v>1</v>
      </c>
      <c r="C8" s="20">
        <v>1</v>
      </c>
      <c r="D8" s="21">
        <v>2</v>
      </c>
      <c r="E8" s="22">
        <v>0</v>
      </c>
      <c r="F8" s="20">
        <v>0</v>
      </c>
      <c r="G8" s="23">
        <v>0</v>
      </c>
      <c r="H8" s="19">
        <v>4</v>
      </c>
      <c r="I8" s="20">
        <v>4</v>
      </c>
      <c r="J8" s="21">
        <v>8</v>
      </c>
      <c r="K8" s="22">
        <v>0</v>
      </c>
      <c r="L8" s="20">
        <v>0</v>
      </c>
      <c r="M8" s="23">
        <v>0</v>
      </c>
      <c r="N8" s="19">
        <f t="shared" si="1"/>
        <v>5</v>
      </c>
      <c r="O8" s="20">
        <f t="shared" si="0"/>
        <v>5</v>
      </c>
      <c r="P8" s="24">
        <f t="shared" si="0"/>
        <v>10</v>
      </c>
    </row>
    <row r="9" spans="1:16" x14ac:dyDescent="0.25">
      <c r="A9" s="5" t="s">
        <v>274</v>
      </c>
      <c r="B9" s="19">
        <v>0</v>
      </c>
      <c r="C9" s="20">
        <v>0</v>
      </c>
      <c r="D9" s="21">
        <v>0</v>
      </c>
      <c r="E9" s="22">
        <v>0</v>
      </c>
      <c r="F9" s="20">
        <v>0</v>
      </c>
      <c r="G9" s="23">
        <v>0</v>
      </c>
      <c r="H9" s="19">
        <v>1</v>
      </c>
      <c r="I9" s="20">
        <v>2</v>
      </c>
      <c r="J9" s="21">
        <v>3</v>
      </c>
      <c r="K9" s="22">
        <v>0</v>
      </c>
      <c r="L9" s="20">
        <v>0</v>
      </c>
      <c r="M9" s="23">
        <v>0</v>
      </c>
      <c r="N9" s="19">
        <f t="shared" si="1"/>
        <v>1</v>
      </c>
      <c r="O9" s="20">
        <f t="shared" si="0"/>
        <v>2</v>
      </c>
      <c r="P9" s="24">
        <f t="shared" si="0"/>
        <v>3</v>
      </c>
    </row>
    <row r="10" spans="1:16" x14ac:dyDescent="0.25">
      <c r="A10" s="5" t="s">
        <v>275</v>
      </c>
      <c r="B10" s="19">
        <v>0</v>
      </c>
      <c r="C10" s="20">
        <v>0</v>
      </c>
      <c r="D10" s="21">
        <v>0</v>
      </c>
      <c r="E10" s="22">
        <v>0</v>
      </c>
      <c r="F10" s="20">
        <v>0</v>
      </c>
      <c r="G10" s="23">
        <v>0</v>
      </c>
      <c r="H10" s="19">
        <v>1</v>
      </c>
      <c r="I10" s="20">
        <v>1</v>
      </c>
      <c r="J10" s="21">
        <v>2</v>
      </c>
      <c r="K10" s="22">
        <v>0</v>
      </c>
      <c r="L10" s="20">
        <v>1</v>
      </c>
      <c r="M10" s="23">
        <v>1</v>
      </c>
      <c r="N10" s="19">
        <f t="shared" si="1"/>
        <v>1</v>
      </c>
      <c r="O10" s="20">
        <f t="shared" si="0"/>
        <v>2</v>
      </c>
      <c r="P10" s="24">
        <f t="shared" si="0"/>
        <v>3</v>
      </c>
    </row>
    <row r="11" spans="1:16" ht="15.75" thickBot="1" x14ac:dyDescent="0.3">
      <c r="A11" s="5" t="s">
        <v>276</v>
      </c>
      <c r="B11" s="19">
        <v>0</v>
      </c>
      <c r="C11" s="20">
        <v>0</v>
      </c>
      <c r="D11" s="21">
        <v>0</v>
      </c>
      <c r="E11" s="22">
        <v>0</v>
      </c>
      <c r="F11" s="20">
        <v>0</v>
      </c>
      <c r="G11" s="23">
        <v>0</v>
      </c>
      <c r="H11" s="19">
        <v>0</v>
      </c>
      <c r="I11" s="20">
        <v>1</v>
      </c>
      <c r="J11" s="21">
        <v>1</v>
      </c>
      <c r="K11" s="22">
        <v>0</v>
      </c>
      <c r="L11" s="20">
        <v>0</v>
      </c>
      <c r="M11" s="23">
        <v>0</v>
      </c>
      <c r="N11" s="19">
        <f t="shared" si="1"/>
        <v>0</v>
      </c>
      <c r="O11" s="20">
        <f t="shared" si="0"/>
        <v>1</v>
      </c>
      <c r="P11" s="24">
        <f t="shared" si="0"/>
        <v>1</v>
      </c>
    </row>
    <row r="12" spans="1:16" s="2" customFormat="1" ht="15.75" thickBot="1" x14ac:dyDescent="0.3">
      <c r="A12" s="3" t="s">
        <v>6</v>
      </c>
      <c r="B12" s="31">
        <v>1</v>
      </c>
      <c r="C12" s="32">
        <v>1</v>
      </c>
      <c r="D12" s="33">
        <v>2</v>
      </c>
      <c r="E12" s="34">
        <v>0</v>
      </c>
      <c r="F12" s="32">
        <v>0</v>
      </c>
      <c r="G12" s="35">
        <v>0</v>
      </c>
      <c r="H12" s="31">
        <v>155</v>
      </c>
      <c r="I12" s="32">
        <v>266</v>
      </c>
      <c r="J12" s="33">
        <v>421</v>
      </c>
      <c r="K12" s="34">
        <v>1</v>
      </c>
      <c r="L12" s="32">
        <v>1</v>
      </c>
      <c r="M12" s="35">
        <v>2</v>
      </c>
      <c r="N12" s="31">
        <f t="shared" si="1"/>
        <v>157</v>
      </c>
      <c r="O12" s="32">
        <f t="shared" si="1"/>
        <v>268</v>
      </c>
      <c r="P12" s="36">
        <f t="shared" si="1"/>
        <v>425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view="pageBreakPreview" zoomScale="60" zoomScaleNormal="115" workbookViewId="0">
      <selection activeCell="C30" sqref="C30"/>
    </sheetView>
  </sheetViews>
  <sheetFormatPr defaultColWidth="8.85546875" defaultRowHeight="15" x14ac:dyDescent="0.25"/>
  <cols>
    <col min="1" max="1" width="46.7109375" style="62" customWidth="1"/>
    <col min="2" max="15" width="8.85546875" style="62"/>
    <col min="16" max="16" width="14.5703125" style="62" customWidth="1"/>
    <col min="17" max="16384" width="8.85546875" style="62"/>
  </cols>
  <sheetData>
    <row r="1" spans="1:16" x14ac:dyDescent="0.25">
      <c r="A1" s="2" t="s">
        <v>268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270</v>
      </c>
      <c r="B5" s="37">
        <f>IFERROR('NCL Prelim other N'!B5/'NCL Prelim other N'!$P5,"n/a")</f>
        <v>0</v>
      </c>
      <c r="C5" s="38">
        <f>IFERROR('NCL Prelim other N'!C5/'NCL Prelim other N'!$P5,"n/a")</f>
        <v>0</v>
      </c>
      <c r="D5" s="39">
        <f>IFERROR('NCL Prelim other N'!D5/'NCL Prelim other N'!$P5,"n/a")</f>
        <v>0</v>
      </c>
      <c r="E5" s="40">
        <f>IFERROR('NCL Prelim other N'!E5/'NCL Prelim other N'!$P5,"n/a")</f>
        <v>0</v>
      </c>
      <c r="F5" s="38">
        <f>IFERROR('NCL Prelim other N'!F5/'NCL Prelim other N'!$P5,"n/a")</f>
        <v>0</v>
      </c>
      <c r="G5" s="41">
        <f>IFERROR('NCL Prelim other N'!G5/'NCL Prelim other N'!$P5,"n/a")</f>
        <v>0</v>
      </c>
      <c r="H5" s="37">
        <f>IFERROR('NCL Prelim other N'!H5/'NCL Prelim other N'!$P5,"n/a")</f>
        <v>0.15384615384615385</v>
      </c>
      <c r="I5" s="38">
        <f>IFERROR('NCL Prelim other N'!I5/'NCL Prelim other N'!$P5,"n/a")</f>
        <v>0.84615384615384615</v>
      </c>
      <c r="J5" s="39">
        <f>IFERROR('NCL Prelim other N'!J5/'NCL Prelim other N'!$P5,"n/a")</f>
        <v>1</v>
      </c>
      <c r="K5" s="40">
        <f>IFERROR('NCL Prelim other N'!K5/'NCL Prelim other N'!$P5,"n/a")</f>
        <v>0</v>
      </c>
      <c r="L5" s="38">
        <f>IFERROR('NCL Prelim other N'!L5/'NCL Prelim other N'!$P5,"n/a")</f>
        <v>0</v>
      </c>
      <c r="M5" s="41">
        <f>IFERROR('NCL Prelim other N'!M5/'NCL Prelim other N'!$P5,"n/a")</f>
        <v>0</v>
      </c>
      <c r="N5" s="37">
        <f>IFERROR('NCL Prelim other N'!N5/'NCL Prelim other N'!$P5,"n/a")</f>
        <v>0.15384615384615385</v>
      </c>
      <c r="O5" s="38">
        <f>IFERROR('NCL Prelim other N'!O5/'NCL Prelim other N'!$P5,"n/a")</f>
        <v>0.84615384615384615</v>
      </c>
      <c r="P5" s="42">
        <f>IFERROR('NCL Prelim other N'!P5/'NCL Prelim other N'!$P5,"n/a")</f>
        <v>1</v>
      </c>
    </row>
    <row r="6" spans="1:16" x14ac:dyDescent="0.25">
      <c r="A6" s="5" t="s">
        <v>271</v>
      </c>
      <c r="B6" s="43">
        <f>IFERROR('NCL Prelim other N'!B6/'NCL Prelim other N'!$P6,"n/a")</f>
        <v>0</v>
      </c>
      <c r="C6" s="44">
        <f>IFERROR('NCL Prelim other N'!C6/'NCL Prelim other N'!$P6,"n/a")</f>
        <v>0</v>
      </c>
      <c r="D6" s="45">
        <f>IFERROR('NCL Prelim other N'!D6/'NCL Prelim other N'!$P6,"n/a")</f>
        <v>0</v>
      </c>
      <c r="E6" s="46">
        <f>IFERROR('NCL Prelim other N'!E6/'NCL Prelim other N'!$P6,"n/a")</f>
        <v>0</v>
      </c>
      <c r="F6" s="44">
        <f>IFERROR('NCL Prelim other N'!F6/'NCL Prelim other N'!$P6,"n/a")</f>
        <v>0</v>
      </c>
      <c r="G6" s="47">
        <f>IFERROR('NCL Prelim other N'!G6/'NCL Prelim other N'!$P6,"n/a")</f>
        <v>0</v>
      </c>
      <c r="H6" s="43">
        <f>IFERROR('NCL Prelim other N'!H6/'NCL Prelim other N'!$P6,"n/a")</f>
        <v>0.2978723404255319</v>
      </c>
      <c r="I6" s="44">
        <f>IFERROR('NCL Prelim other N'!I6/'NCL Prelim other N'!$P6,"n/a")</f>
        <v>0.7021276595744681</v>
      </c>
      <c r="J6" s="45">
        <f>IFERROR('NCL Prelim other N'!J6/'NCL Prelim other N'!$P6,"n/a")</f>
        <v>1</v>
      </c>
      <c r="K6" s="46">
        <f>IFERROR('NCL Prelim other N'!K6/'NCL Prelim other N'!$P6,"n/a")</f>
        <v>0</v>
      </c>
      <c r="L6" s="44">
        <f>IFERROR('NCL Prelim other N'!L6/'NCL Prelim other N'!$P6,"n/a")</f>
        <v>0</v>
      </c>
      <c r="M6" s="47">
        <f>IFERROR('NCL Prelim other N'!M6/'NCL Prelim other N'!$P6,"n/a")</f>
        <v>0</v>
      </c>
      <c r="N6" s="43">
        <f>IFERROR('NCL Prelim other N'!N6/'NCL Prelim other N'!$P6,"n/a")</f>
        <v>0.2978723404255319</v>
      </c>
      <c r="O6" s="44">
        <f>IFERROR('NCL Prelim other N'!O6/'NCL Prelim other N'!$P6,"n/a")</f>
        <v>0.7021276595744681</v>
      </c>
      <c r="P6" s="48">
        <f>IFERROR('NCL Prelim other N'!P6/'NCL Prelim other N'!$P6,"n/a")</f>
        <v>1</v>
      </c>
    </row>
    <row r="7" spans="1:16" x14ac:dyDescent="0.25">
      <c r="A7" s="5" t="s">
        <v>272</v>
      </c>
      <c r="B7" s="43">
        <f>IFERROR('NCL Prelim other N'!B7/'NCL Prelim other N'!$P7,"n/a")</f>
        <v>0</v>
      </c>
      <c r="C7" s="44">
        <f>IFERROR('NCL Prelim other N'!C7/'NCL Prelim other N'!$P7,"n/a")</f>
        <v>0</v>
      </c>
      <c r="D7" s="45">
        <f>IFERROR('NCL Prelim other N'!D7/'NCL Prelim other N'!$P7,"n/a")</f>
        <v>0</v>
      </c>
      <c r="E7" s="46">
        <f>IFERROR('NCL Prelim other N'!E7/'NCL Prelim other N'!$P7,"n/a")</f>
        <v>0</v>
      </c>
      <c r="F7" s="44">
        <f>IFERROR('NCL Prelim other N'!F7/'NCL Prelim other N'!$P7,"n/a")</f>
        <v>0</v>
      </c>
      <c r="G7" s="47">
        <f>IFERROR('NCL Prelim other N'!G7/'NCL Prelim other N'!$P7,"n/a")</f>
        <v>0</v>
      </c>
      <c r="H7" s="43">
        <f>IFERROR('NCL Prelim other N'!H7/'NCL Prelim other N'!$P7,"n/a")</f>
        <v>0.45876288659793812</v>
      </c>
      <c r="I7" s="44">
        <f>IFERROR('NCL Prelim other N'!I7/'NCL Prelim other N'!$P7,"n/a")</f>
        <v>0.53608247422680411</v>
      </c>
      <c r="J7" s="45">
        <f>IFERROR('NCL Prelim other N'!J7/'NCL Prelim other N'!$P7,"n/a")</f>
        <v>0.99484536082474229</v>
      </c>
      <c r="K7" s="46">
        <f>IFERROR('NCL Prelim other N'!K7/'NCL Prelim other N'!$P7,"n/a")</f>
        <v>5.1546391752577319E-3</v>
      </c>
      <c r="L7" s="44">
        <f>IFERROR('NCL Prelim other N'!L7/'NCL Prelim other N'!$P7,"n/a")</f>
        <v>0</v>
      </c>
      <c r="M7" s="47">
        <f>IFERROR('NCL Prelim other N'!M7/'NCL Prelim other N'!$P7,"n/a")</f>
        <v>5.1546391752577319E-3</v>
      </c>
      <c r="N7" s="43">
        <f>IFERROR('NCL Prelim other N'!N7/'NCL Prelim other N'!$P7,"n/a")</f>
        <v>0.46391752577319589</v>
      </c>
      <c r="O7" s="44">
        <f>IFERROR('NCL Prelim other N'!O7/'NCL Prelim other N'!$P7,"n/a")</f>
        <v>0.53608247422680411</v>
      </c>
      <c r="P7" s="48">
        <f>IFERROR('NCL Prelim other N'!P7/'NCL Prelim other N'!$P7,"n/a")</f>
        <v>1</v>
      </c>
    </row>
    <row r="8" spans="1:16" x14ac:dyDescent="0.25">
      <c r="A8" s="5" t="s">
        <v>273</v>
      </c>
      <c r="B8" s="43">
        <f>IFERROR('NCL Prelim other N'!B8/'NCL Prelim other N'!$P8,"n/a")</f>
        <v>0.1</v>
      </c>
      <c r="C8" s="44">
        <f>IFERROR('NCL Prelim other N'!C8/'NCL Prelim other N'!$P8,"n/a")</f>
        <v>0.1</v>
      </c>
      <c r="D8" s="45">
        <f>IFERROR('NCL Prelim other N'!D8/'NCL Prelim other N'!$P8,"n/a")</f>
        <v>0.2</v>
      </c>
      <c r="E8" s="46">
        <f>IFERROR('NCL Prelim other N'!E8/'NCL Prelim other N'!$P8,"n/a")</f>
        <v>0</v>
      </c>
      <c r="F8" s="44">
        <f>IFERROR('NCL Prelim other N'!F8/'NCL Prelim other N'!$P8,"n/a")</f>
        <v>0</v>
      </c>
      <c r="G8" s="47">
        <f>IFERROR('NCL Prelim other N'!G8/'NCL Prelim other N'!$P8,"n/a")</f>
        <v>0</v>
      </c>
      <c r="H8" s="43">
        <f>IFERROR('NCL Prelim other N'!H8/'NCL Prelim other N'!$P8,"n/a")</f>
        <v>0.4</v>
      </c>
      <c r="I8" s="44">
        <f>IFERROR('NCL Prelim other N'!I8/'NCL Prelim other N'!$P8,"n/a")</f>
        <v>0.4</v>
      </c>
      <c r="J8" s="45">
        <f>IFERROR('NCL Prelim other N'!J8/'NCL Prelim other N'!$P8,"n/a")</f>
        <v>0.8</v>
      </c>
      <c r="K8" s="46">
        <f>IFERROR('NCL Prelim other N'!K8/'NCL Prelim other N'!$P8,"n/a")</f>
        <v>0</v>
      </c>
      <c r="L8" s="44">
        <f>IFERROR('NCL Prelim other N'!L8/'NCL Prelim other N'!$P8,"n/a")</f>
        <v>0</v>
      </c>
      <c r="M8" s="47">
        <f>IFERROR('NCL Prelim other N'!M8/'NCL Prelim other N'!$P8,"n/a")</f>
        <v>0</v>
      </c>
      <c r="N8" s="43">
        <f>IFERROR('NCL Prelim other N'!N8/'NCL Prelim other N'!$P8,"n/a")</f>
        <v>0.5</v>
      </c>
      <c r="O8" s="44">
        <f>IFERROR('NCL Prelim other N'!O8/'NCL Prelim other N'!$P8,"n/a")</f>
        <v>0.5</v>
      </c>
      <c r="P8" s="48">
        <f>IFERROR('NCL Prelim other N'!P8/'NCL Prelim other N'!$P8,"n/a")</f>
        <v>1</v>
      </c>
    </row>
    <row r="9" spans="1:16" x14ac:dyDescent="0.25">
      <c r="A9" s="5" t="s">
        <v>274</v>
      </c>
      <c r="B9" s="43">
        <f>IFERROR('NCL Prelim other N'!B9/'NCL Prelim other N'!$P9,"n/a")</f>
        <v>0</v>
      </c>
      <c r="C9" s="44">
        <f>IFERROR('NCL Prelim other N'!C9/'NCL Prelim other N'!$P9,"n/a")</f>
        <v>0</v>
      </c>
      <c r="D9" s="45">
        <f>IFERROR('NCL Prelim other N'!D9/'NCL Prelim other N'!$P9,"n/a")</f>
        <v>0</v>
      </c>
      <c r="E9" s="46">
        <f>IFERROR('NCL Prelim other N'!E9/'NCL Prelim other N'!$P9,"n/a")</f>
        <v>0</v>
      </c>
      <c r="F9" s="44">
        <f>IFERROR('NCL Prelim other N'!F9/'NCL Prelim other N'!$P9,"n/a")</f>
        <v>0</v>
      </c>
      <c r="G9" s="47">
        <f>IFERROR('NCL Prelim other N'!G9/'NCL Prelim other N'!$P9,"n/a")</f>
        <v>0</v>
      </c>
      <c r="H9" s="43">
        <f>IFERROR('NCL Prelim other N'!H9/'NCL Prelim other N'!$P9,"n/a")</f>
        <v>0.33333333333333331</v>
      </c>
      <c r="I9" s="44">
        <f>IFERROR('NCL Prelim other N'!I9/'NCL Prelim other N'!$P9,"n/a")</f>
        <v>0.66666666666666663</v>
      </c>
      <c r="J9" s="45">
        <f>IFERROR('NCL Prelim other N'!J9/'NCL Prelim other N'!$P9,"n/a")</f>
        <v>1</v>
      </c>
      <c r="K9" s="46">
        <f>IFERROR('NCL Prelim other N'!K9/'NCL Prelim other N'!$P9,"n/a")</f>
        <v>0</v>
      </c>
      <c r="L9" s="44">
        <f>IFERROR('NCL Prelim other N'!L9/'NCL Prelim other N'!$P9,"n/a")</f>
        <v>0</v>
      </c>
      <c r="M9" s="47">
        <f>IFERROR('NCL Prelim other N'!M9/'NCL Prelim other N'!$P9,"n/a")</f>
        <v>0</v>
      </c>
      <c r="N9" s="43">
        <f>IFERROR('NCL Prelim other N'!N9/'NCL Prelim other N'!$P9,"n/a")</f>
        <v>0.33333333333333331</v>
      </c>
      <c r="O9" s="44">
        <f>IFERROR('NCL Prelim other N'!O9/'NCL Prelim other N'!$P9,"n/a")</f>
        <v>0.66666666666666663</v>
      </c>
      <c r="P9" s="48">
        <f>IFERROR('NCL Prelim other N'!P9/'NCL Prelim other N'!$P9,"n/a")</f>
        <v>1</v>
      </c>
    </row>
    <row r="10" spans="1:16" x14ac:dyDescent="0.25">
      <c r="A10" s="5" t="s">
        <v>275</v>
      </c>
      <c r="B10" s="43">
        <f>IFERROR('NCL Prelim other N'!B10/'NCL Prelim other N'!$P10,"n/a")</f>
        <v>0</v>
      </c>
      <c r="C10" s="44">
        <f>IFERROR('NCL Prelim other N'!C10/'NCL Prelim other N'!$P10,"n/a")</f>
        <v>0</v>
      </c>
      <c r="D10" s="45">
        <f>IFERROR('NCL Prelim other N'!D10/'NCL Prelim other N'!$P10,"n/a")</f>
        <v>0</v>
      </c>
      <c r="E10" s="46">
        <f>IFERROR('NCL Prelim other N'!E10/'NCL Prelim other N'!$P10,"n/a")</f>
        <v>0</v>
      </c>
      <c r="F10" s="44">
        <f>IFERROR('NCL Prelim other N'!F10/'NCL Prelim other N'!$P10,"n/a")</f>
        <v>0</v>
      </c>
      <c r="G10" s="47">
        <f>IFERROR('NCL Prelim other N'!G10/'NCL Prelim other N'!$P10,"n/a")</f>
        <v>0</v>
      </c>
      <c r="H10" s="43">
        <f>IFERROR('NCL Prelim other N'!H10/'NCL Prelim other N'!$P10,"n/a")</f>
        <v>0.33333333333333331</v>
      </c>
      <c r="I10" s="44">
        <f>IFERROR('NCL Prelim other N'!I10/'NCL Prelim other N'!$P10,"n/a")</f>
        <v>0.33333333333333331</v>
      </c>
      <c r="J10" s="45">
        <f>IFERROR('NCL Prelim other N'!J10/'NCL Prelim other N'!$P10,"n/a")</f>
        <v>0.66666666666666663</v>
      </c>
      <c r="K10" s="46">
        <f>IFERROR('NCL Prelim other N'!K10/'NCL Prelim other N'!$P10,"n/a")</f>
        <v>0</v>
      </c>
      <c r="L10" s="44">
        <f>IFERROR('NCL Prelim other N'!L10/'NCL Prelim other N'!$P10,"n/a")</f>
        <v>0.33333333333333331</v>
      </c>
      <c r="M10" s="47">
        <f>IFERROR('NCL Prelim other N'!M10/'NCL Prelim other N'!$P10,"n/a")</f>
        <v>0.33333333333333331</v>
      </c>
      <c r="N10" s="43">
        <f>IFERROR('NCL Prelim other N'!N10/'NCL Prelim other N'!$P10,"n/a")</f>
        <v>0.33333333333333331</v>
      </c>
      <c r="O10" s="44">
        <f>IFERROR('NCL Prelim other N'!O10/'NCL Prelim other N'!$P10,"n/a")</f>
        <v>0.66666666666666663</v>
      </c>
      <c r="P10" s="48">
        <f>IFERROR('NCL Prelim other N'!P10/'NCL Prelim other N'!$P10,"n/a")</f>
        <v>1</v>
      </c>
    </row>
    <row r="11" spans="1:16" ht="15.75" thickBot="1" x14ac:dyDescent="0.3">
      <c r="A11" s="5" t="s">
        <v>276</v>
      </c>
      <c r="B11" s="43">
        <f>IFERROR('NCL Prelim other N'!B11/'NCL Prelim other N'!$P11,"n/a")</f>
        <v>0</v>
      </c>
      <c r="C11" s="44">
        <f>IFERROR('NCL Prelim other N'!C11/'NCL Prelim other N'!$P11,"n/a")</f>
        <v>0</v>
      </c>
      <c r="D11" s="45">
        <f>IFERROR('NCL Prelim other N'!D11/'NCL Prelim other N'!$P11,"n/a")</f>
        <v>0</v>
      </c>
      <c r="E11" s="46">
        <f>IFERROR('NCL Prelim other N'!E11/'NCL Prelim other N'!$P11,"n/a")</f>
        <v>0</v>
      </c>
      <c r="F11" s="44">
        <f>IFERROR('NCL Prelim other N'!F11/'NCL Prelim other N'!$P11,"n/a")</f>
        <v>0</v>
      </c>
      <c r="G11" s="47">
        <f>IFERROR('NCL Prelim other N'!G11/'NCL Prelim other N'!$P11,"n/a")</f>
        <v>0</v>
      </c>
      <c r="H11" s="43">
        <f>IFERROR('NCL Prelim other N'!H11/'NCL Prelim other N'!$P11,"n/a")</f>
        <v>0</v>
      </c>
      <c r="I11" s="44">
        <f>IFERROR('NCL Prelim other N'!I11/'NCL Prelim other N'!$P11,"n/a")</f>
        <v>1</v>
      </c>
      <c r="J11" s="45">
        <f>IFERROR('NCL Prelim other N'!J11/'NCL Prelim other N'!$P11,"n/a")</f>
        <v>1</v>
      </c>
      <c r="K11" s="46">
        <f>IFERROR('NCL Prelim other N'!K11/'NCL Prelim other N'!$P11,"n/a")</f>
        <v>0</v>
      </c>
      <c r="L11" s="44">
        <f>IFERROR('NCL Prelim other N'!L11/'NCL Prelim other N'!$P11,"n/a")</f>
        <v>0</v>
      </c>
      <c r="M11" s="47">
        <f>IFERROR('NCL Prelim other N'!M11/'NCL Prelim other N'!$P11,"n/a")</f>
        <v>0</v>
      </c>
      <c r="N11" s="43">
        <f>IFERROR('NCL Prelim other N'!N11/'NCL Prelim other N'!$P11,"n/a")</f>
        <v>0</v>
      </c>
      <c r="O11" s="44">
        <f>IFERROR('NCL Prelim other N'!O11/'NCL Prelim other N'!$P11,"n/a")</f>
        <v>1</v>
      </c>
      <c r="P11" s="48">
        <f>IFERROR('NCL Prelim other N'!P11/'NCL Prelim other N'!$P11,"n/a")</f>
        <v>1</v>
      </c>
    </row>
    <row r="12" spans="1:16" s="2" customFormat="1" ht="15.75" thickBot="1" x14ac:dyDescent="0.3">
      <c r="A12" s="3" t="s">
        <v>6</v>
      </c>
      <c r="B12" s="55">
        <f>IFERROR('NCL Prelim other N'!B12/'NCL Prelim other N'!$P12,"n/a")</f>
        <v>2.352941176470588E-3</v>
      </c>
      <c r="C12" s="56">
        <f>IFERROR('NCL Prelim other N'!C12/'NCL Prelim other N'!$P12,"n/a")</f>
        <v>2.352941176470588E-3</v>
      </c>
      <c r="D12" s="57">
        <f>IFERROR('NCL Prelim other N'!D12/'NCL Prelim other N'!$P12,"n/a")</f>
        <v>4.7058823529411761E-3</v>
      </c>
      <c r="E12" s="58">
        <f>IFERROR('NCL Prelim other N'!E12/'NCL Prelim other N'!$P12,"n/a")</f>
        <v>0</v>
      </c>
      <c r="F12" s="56">
        <f>IFERROR('NCL Prelim other N'!F12/'NCL Prelim other N'!$P12,"n/a")</f>
        <v>0</v>
      </c>
      <c r="G12" s="59">
        <f>IFERROR('NCL Prelim other N'!G12/'NCL Prelim other N'!$P12,"n/a")</f>
        <v>0</v>
      </c>
      <c r="H12" s="55">
        <f>IFERROR('NCL Prelim other N'!H12/'NCL Prelim other N'!$P12,"n/a")</f>
        <v>0.36470588235294116</v>
      </c>
      <c r="I12" s="56">
        <f>IFERROR('NCL Prelim other N'!I12/'NCL Prelim other N'!$P12,"n/a")</f>
        <v>0.62588235294117645</v>
      </c>
      <c r="J12" s="57">
        <f>IFERROR('NCL Prelim other N'!J12/'NCL Prelim other N'!$P12,"n/a")</f>
        <v>0.99058823529411766</v>
      </c>
      <c r="K12" s="58">
        <f>IFERROR('NCL Prelim other N'!K12/'NCL Prelim other N'!$P12,"n/a")</f>
        <v>2.352941176470588E-3</v>
      </c>
      <c r="L12" s="56">
        <f>IFERROR('NCL Prelim other N'!L12/'NCL Prelim other N'!$P12,"n/a")</f>
        <v>2.352941176470588E-3</v>
      </c>
      <c r="M12" s="59">
        <f>IFERROR('NCL Prelim other N'!M12/'NCL Prelim other N'!$P12,"n/a")</f>
        <v>4.7058823529411761E-3</v>
      </c>
      <c r="N12" s="55">
        <f>IFERROR('NCL Prelim other N'!N12/'NCL Prelim other N'!$P12,"n/a")</f>
        <v>0.36941176470588233</v>
      </c>
      <c r="O12" s="56">
        <f>IFERROR('NCL Prelim other N'!O12/'NCL Prelim other N'!$P12,"n/a")</f>
        <v>0.63058823529411767</v>
      </c>
      <c r="P12" s="60">
        <f>IFERROR('NCL Prelim other N'!P12/'NCL Prelim other N'!$P12,"n/a")</f>
        <v>1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60" zoomScaleNormal="115" workbookViewId="0">
      <selection activeCell="C30" sqref="C30"/>
    </sheetView>
  </sheetViews>
  <sheetFormatPr defaultColWidth="8.85546875" defaultRowHeight="15" x14ac:dyDescent="0.25"/>
  <cols>
    <col min="1" max="1" width="51" style="62" customWidth="1"/>
    <col min="2" max="11" width="9.7109375" style="62" customWidth="1"/>
    <col min="12" max="16384" width="8.85546875" style="62"/>
  </cols>
  <sheetData>
    <row r="1" spans="1:11" x14ac:dyDescent="0.25">
      <c r="A1" s="2" t="s">
        <v>338</v>
      </c>
    </row>
    <row r="2" spans="1:11" ht="15.75" thickBot="1" x14ac:dyDescent="0.3"/>
    <row r="3" spans="1:11" s="1" customFormat="1" x14ac:dyDescent="0.25">
      <c r="A3" s="129" t="s">
        <v>258</v>
      </c>
      <c r="B3" s="127" t="s">
        <v>52</v>
      </c>
      <c r="C3" s="128"/>
      <c r="D3" s="131" t="s">
        <v>53</v>
      </c>
      <c r="E3" s="133"/>
      <c r="F3" s="127" t="s">
        <v>54</v>
      </c>
      <c r="G3" s="128"/>
      <c r="H3" s="131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270</v>
      </c>
      <c r="B5" s="80">
        <f>IFERROR('NCL Prelim other N'!B5/'NCL Prelim other N'!$N5,"n/a")</f>
        <v>0</v>
      </c>
      <c r="C5" s="82">
        <f>IFERROR('NCL Prelim other N'!C5/'NCL Prelim other N'!$O5,"n/a")</f>
        <v>0</v>
      </c>
      <c r="D5" s="83">
        <f>IFERROR('NCL Prelim other N'!E5/'NCL Prelim other N'!$N5,"n/a")</f>
        <v>0</v>
      </c>
      <c r="E5" s="81">
        <f>IFERROR('NCL Prelim other N'!F5/'NCL Prelim other N'!$O5,"n/a")</f>
        <v>0</v>
      </c>
      <c r="F5" s="80">
        <f>IFERROR('NCL Prelim other N'!H5/'NCL Prelim other N'!$N5,"n/a")</f>
        <v>1</v>
      </c>
      <c r="G5" s="82">
        <f>IFERROR('NCL Prelim other N'!I5/'NCL Prelim other N'!$O5,"n/a")</f>
        <v>1</v>
      </c>
      <c r="H5" s="83">
        <f>IFERROR('NCL Prelim other N'!K5/'NCL Prelim other N'!$N5,"n/a")</f>
        <v>0</v>
      </c>
      <c r="I5" s="81">
        <f>IFERROR('NCL Prelim other N'!L5/'NCL Prelim other N'!$O5,"n/a")</f>
        <v>0</v>
      </c>
      <c r="J5" s="80">
        <f>IFERROR('NCL Prelim other N'!N5/'NCL Prelim other N'!$P5,"n/a")</f>
        <v>0.15384615384615385</v>
      </c>
      <c r="K5" s="87">
        <f>IFERROR('NCL Prelim other N'!O5/'NCL Prelim other N'!$P5,"n/a")</f>
        <v>0.84615384615384615</v>
      </c>
    </row>
    <row r="6" spans="1:11" x14ac:dyDescent="0.25">
      <c r="A6" s="5" t="s">
        <v>271</v>
      </c>
      <c r="B6" s="61">
        <f>IFERROR('NCL Prelim other N'!B6/'NCL Prelim other N'!$N6,"n/a")</f>
        <v>0</v>
      </c>
      <c r="C6" s="64">
        <f>IFERROR('NCL Prelim other N'!C6/'NCL Prelim other N'!$O6,"n/a")</f>
        <v>0</v>
      </c>
      <c r="D6" s="65">
        <f>IFERROR('NCL Prelim other N'!E6/'NCL Prelim other N'!$N6,"n/a")</f>
        <v>0</v>
      </c>
      <c r="E6" s="63">
        <f>IFERROR('NCL Prelim other N'!F6/'NCL Prelim other N'!$O6,"n/a")</f>
        <v>0</v>
      </c>
      <c r="F6" s="61">
        <f>IFERROR('NCL Prelim other N'!H6/'NCL Prelim other N'!$N6,"n/a")</f>
        <v>1</v>
      </c>
      <c r="G6" s="64">
        <f>IFERROR('NCL Prelim other N'!I6/'NCL Prelim other N'!$O6,"n/a")</f>
        <v>1</v>
      </c>
      <c r="H6" s="65">
        <f>IFERROR('NCL Prelim other N'!K6/'NCL Prelim other N'!$N6,"n/a")</f>
        <v>0</v>
      </c>
      <c r="I6" s="63">
        <f>IFERROR('NCL Prelim other N'!L6/'NCL Prelim other N'!$O6,"n/a")</f>
        <v>0</v>
      </c>
      <c r="J6" s="61">
        <f>IFERROR('NCL Prelim other N'!N6/'NCL Prelim other N'!$P6,"n/a")</f>
        <v>0.2978723404255319</v>
      </c>
      <c r="K6" s="88">
        <f>IFERROR('NCL Prelim other N'!O6/'NCL Prelim other N'!$P6,"n/a")</f>
        <v>0.7021276595744681</v>
      </c>
    </row>
    <row r="7" spans="1:11" x14ac:dyDescent="0.25">
      <c r="A7" s="5" t="s">
        <v>272</v>
      </c>
      <c r="B7" s="61">
        <f>IFERROR('NCL Prelim other N'!B7/'NCL Prelim other N'!$N7,"n/a")</f>
        <v>0</v>
      </c>
      <c r="C7" s="64">
        <f>IFERROR('NCL Prelim other N'!C7/'NCL Prelim other N'!$O7,"n/a")</f>
        <v>0</v>
      </c>
      <c r="D7" s="65">
        <f>IFERROR('NCL Prelim other N'!E7/'NCL Prelim other N'!$N7,"n/a")</f>
        <v>0</v>
      </c>
      <c r="E7" s="63">
        <f>IFERROR('NCL Prelim other N'!F7/'NCL Prelim other N'!$O7,"n/a")</f>
        <v>0</v>
      </c>
      <c r="F7" s="61">
        <f>IFERROR('NCL Prelim other N'!H7/'NCL Prelim other N'!$N7,"n/a")</f>
        <v>0.98888888888888893</v>
      </c>
      <c r="G7" s="64">
        <f>IFERROR('NCL Prelim other N'!I7/'NCL Prelim other N'!$O7,"n/a")</f>
        <v>1</v>
      </c>
      <c r="H7" s="65">
        <f>IFERROR('NCL Prelim other N'!K7/'NCL Prelim other N'!$N7,"n/a")</f>
        <v>1.1111111111111112E-2</v>
      </c>
      <c r="I7" s="63">
        <f>IFERROR('NCL Prelim other N'!L7/'NCL Prelim other N'!$O7,"n/a")</f>
        <v>0</v>
      </c>
      <c r="J7" s="61">
        <f>IFERROR('NCL Prelim other N'!N7/'NCL Prelim other N'!$P7,"n/a")</f>
        <v>0.46391752577319589</v>
      </c>
      <c r="K7" s="88">
        <f>IFERROR('NCL Prelim other N'!O7/'NCL Prelim other N'!$P7,"n/a")</f>
        <v>0.53608247422680411</v>
      </c>
    </row>
    <row r="8" spans="1:11" x14ac:dyDescent="0.25">
      <c r="A8" s="5" t="s">
        <v>273</v>
      </c>
      <c r="B8" s="61">
        <f>IFERROR('NCL Prelim other N'!B8/'NCL Prelim other N'!$N8,"n/a")</f>
        <v>0.2</v>
      </c>
      <c r="C8" s="64">
        <f>IFERROR('NCL Prelim other N'!C8/'NCL Prelim other N'!$O8,"n/a")</f>
        <v>0.2</v>
      </c>
      <c r="D8" s="65">
        <f>IFERROR('NCL Prelim other N'!E8/'NCL Prelim other N'!$N8,"n/a")</f>
        <v>0</v>
      </c>
      <c r="E8" s="63">
        <f>IFERROR('NCL Prelim other N'!F8/'NCL Prelim other N'!$O8,"n/a")</f>
        <v>0</v>
      </c>
      <c r="F8" s="61">
        <f>IFERROR('NCL Prelim other N'!H8/'NCL Prelim other N'!$N8,"n/a")</f>
        <v>0.8</v>
      </c>
      <c r="G8" s="64">
        <f>IFERROR('NCL Prelim other N'!I8/'NCL Prelim other N'!$O8,"n/a")</f>
        <v>0.8</v>
      </c>
      <c r="H8" s="65">
        <f>IFERROR('NCL Prelim other N'!K8/'NCL Prelim other N'!$N8,"n/a")</f>
        <v>0</v>
      </c>
      <c r="I8" s="63">
        <f>IFERROR('NCL Prelim other N'!L8/'NCL Prelim other N'!$O8,"n/a")</f>
        <v>0</v>
      </c>
      <c r="J8" s="61">
        <f>IFERROR('NCL Prelim other N'!N8/'NCL Prelim other N'!$P8,"n/a")</f>
        <v>0.5</v>
      </c>
      <c r="K8" s="88">
        <f>IFERROR('NCL Prelim other N'!O8/'NCL Prelim other N'!$P8,"n/a")</f>
        <v>0.5</v>
      </c>
    </row>
    <row r="9" spans="1:11" x14ac:dyDescent="0.25">
      <c r="A9" s="5" t="s">
        <v>274</v>
      </c>
      <c r="B9" s="61">
        <f>IFERROR('NCL Prelim other N'!B9/'NCL Prelim other N'!$N9,"n/a")</f>
        <v>0</v>
      </c>
      <c r="C9" s="64">
        <f>IFERROR('NCL Prelim other N'!C9/'NCL Prelim other N'!$O9,"n/a")</f>
        <v>0</v>
      </c>
      <c r="D9" s="65">
        <f>IFERROR('NCL Prelim other N'!E9/'NCL Prelim other N'!$N9,"n/a")</f>
        <v>0</v>
      </c>
      <c r="E9" s="63">
        <f>IFERROR('NCL Prelim other N'!F9/'NCL Prelim other N'!$O9,"n/a")</f>
        <v>0</v>
      </c>
      <c r="F9" s="61">
        <f>IFERROR('NCL Prelim other N'!H9/'NCL Prelim other N'!$N9,"n/a")</f>
        <v>1</v>
      </c>
      <c r="G9" s="64">
        <f>IFERROR('NCL Prelim other N'!I9/'NCL Prelim other N'!$O9,"n/a")</f>
        <v>1</v>
      </c>
      <c r="H9" s="65">
        <f>IFERROR('NCL Prelim other N'!K9/'NCL Prelim other N'!$N9,"n/a")</f>
        <v>0</v>
      </c>
      <c r="I9" s="63">
        <f>IFERROR('NCL Prelim other N'!L9/'NCL Prelim other N'!$O9,"n/a")</f>
        <v>0</v>
      </c>
      <c r="J9" s="61">
        <f>IFERROR('NCL Prelim other N'!N9/'NCL Prelim other N'!$P9,"n/a")</f>
        <v>0.33333333333333331</v>
      </c>
      <c r="K9" s="88">
        <f>IFERROR('NCL Prelim other N'!O9/'NCL Prelim other N'!$P9,"n/a")</f>
        <v>0.66666666666666663</v>
      </c>
    </row>
    <row r="10" spans="1:11" x14ac:dyDescent="0.25">
      <c r="A10" s="5" t="s">
        <v>275</v>
      </c>
      <c r="B10" s="61">
        <f>IFERROR('NCL Prelim other N'!B10/'NCL Prelim other N'!$N10,"n/a")</f>
        <v>0</v>
      </c>
      <c r="C10" s="64">
        <f>IFERROR('NCL Prelim other N'!C10/'NCL Prelim other N'!$O10,"n/a")</f>
        <v>0</v>
      </c>
      <c r="D10" s="65">
        <f>IFERROR('NCL Prelim other N'!E10/'NCL Prelim other N'!$N10,"n/a")</f>
        <v>0</v>
      </c>
      <c r="E10" s="63">
        <f>IFERROR('NCL Prelim other N'!F10/'NCL Prelim other N'!$O10,"n/a")</f>
        <v>0</v>
      </c>
      <c r="F10" s="61">
        <f>IFERROR('NCL Prelim other N'!H10/'NCL Prelim other N'!$N10,"n/a")</f>
        <v>1</v>
      </c>
      <c r="G10" s="64">
        <f>IFERROR('NCL Prelim other N'!I10/'NCL Prelim other N'!$O10,"n/a")</f>
        <v>0.5</v>
      </c>
      <c r="H10" s="65">
        <f>IFERROR('NCL Prelim other N'!K10/'NCL Prelim other N'!$N10,"n/a")</f>
        <v>0</v>
      </c>
      <c r="I10" s="63">
        <f>IFERROR('NCL Prelim other N'!L10/'NCL Prelim other N'!$O10,"n/a")</f>
        <v>0.5</v>
      </c>
      <c r="J10" s="61">
        <f>IFERROR('NCL Prelim other N'!N10/'NCL Prelim other N'!$P10,"n/a")</f>
        <v>0.33333333333333331</v>
      </c>
      <c r="K10" s="88">
        <f>IFERROR('NCL Prelim other N'!O10/'NCL Prelim other N'!$P10,"n/a")</f>
        <v>0.66666666666666663</v>
      </c>
    </row>
    <row r="11" spans="1:11" ht="15.75" thickBot="1" x14ac:dyDescent="0.3">
      <c r="A11" s="5" t="s">
        <v>276</v>
      </c>
      <c r="B11" s="61" t="str">
        <f>IFERROR('NCL Prelim other N'!B11/'NCL Prelim other N'!$N11,"n/a")</f>
        <v>n/a</v>
      </c>
      <c r="C11" s="64">
        <f>IFERROR('NCL Prelim other N'!C11/'NCL Prelim other N'!$O11,"n/a")</f>
        <v>0</v>
      </c>
      <c r="D11" s="65" t="str">
        <f>IFERROR('NCL Prelim other N'!E11/'NCL Prelim other N'!$N11,"n/a")</f>
        <v>n/a</v>
      </c>
      <c r="E11" s="63">
        <f>IFERROR('NCL Prelim other N'!F11/'NCL Prelim other N'!$O11,"n/a")</f>
        <v>0</v>
      </c>
      <c r="F11" s="61" t="str">
        <f>IFERROR('NCL Prelim other N'!H11/'NCL Prelim other N'!$N11,"n/a")</f>
        <v>n/a</v>
      </c>
      <c r="G11" s="64">
        <f>IFERROR('NCL Prelim other N'!I11/'NCL Prelim other N'!$O11,"n/a")</f>
        <v>1</v>
      </c>
      <c r="H11" s="65" t="str">
        <f>IFERROR('NCL Prelim other N'!K11/'NCL Prelim other N'!$N11,"n/a")</f>
        <v>n/a</v>
      </c>
      <c r="I11" s="63">
        <f>IFERROR('NCL Prelim other N'!L11/'NCL Prelim other N'!$O11,"n/a")</f>
        <v>0</v>
      </c>
      <c r="J11" s="61">
        <f>IFERROR('NCL Prelim other N'!N11/'NCL Prelim other N'!$P11,"n/a")</f>
        <v>0</v>
      </c>
      <c r="K11" s="88">
        <f>IFERROR('NCL Prelim other N'!O11/'NCL Prelim other N'!$P11,"n/a")</f>
        <v>1</v>
      </c>
    </row>
    <row r="12" spans="1:11" s="2" customFormat="1" ht="15.75" thickBot="1" x14ac:dyDescent="0.3">
      <c r="A12" s="3" t="s">
        <v>6</v>
      </c>
      <c r="B12" s="74">
        <f>IFERROR('NCL Prelim other N'!B12/'NCL Prelim other N'!$N12,"n/a")</f>
        <v>6.369426751592357E-3</v>
      </c>
      <c r="C12" s="76">
        <f>IFERROR('NCL Prelim other N'!C12/'NCL Prelim other N'!$O12,"n/a")</f>
        <v>3.7313432835820895E-3</v>
      </c>
      <c r="D12" s="77">
        <f>IFERROR('NCL Prelim other N'!E12/'NCL Prelim other N'!$N12,"n/a")</f>
        <v>0</v>
      </c>
      <c r="E12" s="75">
        <f>IFERROR('NCL Prelim other N'!F12/'NCL Prelim other N'!$O12,"n/a")</f>
        <v>0</v>
      </c>
      <c r="F12" s="74">
        <f>IFERROR('NCL Prelim other N'!H12/'NCL Prelim other N'!$N12,"n/a")</f>
        <v>0.98726114649681529</v>
      </c>
      <c r="G12" s="76">
        <f>IFERROR('NCL Prelim other N'!I12/'NCL Prelim other N'!$O12,"n/a")</f>
        <v>0.9925373134328358</v>
      </c>
      <c r="H12" s="77">
        <f>IFERROR('NCL Prelim other N'!K12/'NCL Prelim other N'!$N12,"n/a")</f>
        <v>6.369426751592357E-3</v>
      </c>
      <c r="I12" s="75">
        <f>IFERROR('NCL Prelim other N'!L12/'NCL Prelim other N'!$O12,"n/a")</f>
        <v>3.7313432835820895E-3</v>
      </c>
      <c r="J12" s="74">
        <f>IFERROR('NCL Prelim other N'!N12/'NCL Prelim other N'!$P12,"n/a")</f>
        <v>0.36941176470588233</v>
      </c>
      <c r="K12" s="90">
        <f>IFERROR('NCL Prelim other N'!O12/'NCL Prelim other N'!$P12,"n/a")</f>
        <v>0.63058823529411767</v>
      </c>
    </row>
  </sheetData>
  <mergeCells count="6">
    <mergeCell ref="J3:K3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scale="9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60" zoomScaleNormal="85" workbookViewId="0">
      <selection activeCell="X17" sqref="X17"/>
    </sheetView>
  </sheetViews>
  <sheetFormatPr defaultColWidth="8.85546875" defaultRowHeight="15" x14ac:dyDescent="0.25"/>
  <cols>
    <col min="1" max="1" width="63" style="62" bestFit="1" customWidth="1"/>
    <col min="2" max="16384" width="8.85546875" style="62"/>
  </cols>
  <sheetData>
    <row r="1" spans="1:16" x14ac:dyDescent="0.25">
      <c r="A1" s="2" t="s">
        <v>290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5" t="s">
        <v>278</v>
      </c>
      <c r="B5" s="19">
        <v>0</v>
      </c>
      <c r="C5" s="20">
        <v>0</v>
      </c>
      <c r="D5" s="21">
        <v>0</v>
      </c>
      <c r="E5" s="22">
        <v>0</v>
      </c>
      <c r="F5" s="20">
        <v>0</v>
      </c>
      <c r="G5" s="23">
        <v>0</v>
      </c>
      <c r="H5" s="19">
        <v>94</v>
      </c>
      <c r="I5" s="20">
        <v>78</v>
      </c>
      <c r="J5" s="21">
        <v>172</v>
      </c>
      <c r="K5" s="22">
        <v>7</v>
      </c>
      <c r="L5" s="20">
        <v>6</v>
      </c>
      <c r="M5" s="23">
        <v>13</v>
      </c>
      <c r="N5" s="19">
        <f t="shared" ref="N5:P18" si="0">SUM(B5,E5,H5,K5)</f>
        <v>101</v>
      </c>
      <c r="O5" s="20">
        <f t="shared" ref="O5:P17" si="1">SUM(C5,F5,I5,L5)</f>
        <v>84</v>
      </c>
      <c r="P5" s="24">
        <f t="shared" si="1"/>
        <v>185</v>
      </c>
    </row>
    <row r="6" spans="1:16" x14ac:dyDescent="0.25">
      <c r="A6" s="5" t="s">
        <v>279</v>
      </c>
      <c r="B6" s="19">
        <v>0</v>
      </c>
      <c r="C6" s="20">
        <v>0</v>
      </c>
      <c r="D6" s="21">
        <v>0</v>
      </c>
      <c r="E6" s="22">
        <v>0</v>
      </c>
      <c r="F6" s="20">
        <v>0</v>
      </c>
      <c r="G6" s="23">
        <v>0</v>
      </c>
      <c r="H6" s="19">
        <v>7</v>
      </c>
      <c r="I6" s="20">
        <v>5</v>
      </c>
      <c r="J6" s="21">
        <v>12</v>
      </c>
      <c r="K6" s="22">
        <v>1</v>
      </c>
      <c r="L6" s="20">
        <v>1</v>
      </c>
      <c r="M6" s="23">
        <v>2</v>
      </c>
      <c r="N6" s="19">
        <f t="shared" si="0"/>
        <v>8</v>
      </c>
      <c r="O6" s="20">
        <f t="shared" si="1"/>
        <v>6</v>
      </c>
      <c r="P6" s="24">
        <f t="shared" si="1"/>
        <v>14</v>
      </c>
    </row>
    <row r="7" spans="1:16" x14ac:dyDescent="0.25">
      <c r="A7" s="5" t="s">
        <v>280</v>
      </c>
      <c r="B7" s="19">
        <v>0</v>
      </c>
      <c r="C7" s="20">
        <v>0</v>
      </c>
      <c r="D7" s="21">
        <v>0</v>
      </c>
      <c r="E7" s="22">
        <v>0</v>
      </c>
      <c r="F7" s="20">
        <v>0</v>
      </c>
      <c r="G7" s="23">
        <v>0</v>
      </c>
      <c r="H7" s="19">
        <v>2</v>
      </c>
      <c r="I7" s="20">
        <v>0</v>
      </c>
      <c r="J7" s="21">
        <v>2</v>
      </c>
      <c r="K7" s="22">
        <v>1</v>
      </c>
      <c r="L7" s="20">
        <v>1</v>
      </c>
      <c r="M7" s="23">
        <v>2</v>
      </c>
      <c r="N7" s="19">
        <f t="shared" si="0"/>
        <v>3</v>
      </c>
      <c r="O7" s="20">
        <f t="shared" si="1"/>
        <v>1</v>
      </c>
      <c r="P7" s="24">
        <f t="shared" si="1"/>
        <v>4</v>
      </c>
    </row>
    <row r="8" spans="1:16" x14ac:dyDescent="0.25">
      <c r="A8" s="4" t="s">
        <v>277</v>
      </c>
      <c r="B8" s="13">
        <v>0</v>
      </c>
      <c r="C8" s="14">
        <v>0</v>
      </c>
      <c r="D8" s="15">
        <v>0</v>
      </c>
      <c r="E8" s="16">
        <v>0</v>
      </c>
      <c r="F8" s="14">
        <v>0</v>
      </c>
      <c r="G8" s="17">
        <v>0</v>
      </c>
      <c r="H8" s="13">
        <v>11</v>
      </c>
      <c r="I8" s="14">
        <v>3</v>
      </c>
      <c r="J8" s="15">
        <v>14</v>
      </c>
      <c r="K8" s="16">
        <v>3</v>
      </c>
      <c r="L8" s="14">
        <v>1</v>
      </c>
      <c r="M8" s="17">
        <v>4</v>
      </c>
      <c r="N8" s="13">
        <f>SUM(B8,E8,H8,K8)</f>
        <v>14</v>
      </c>
      <c r="O8" s="14">
        <f>SUM(C8,F8,I8,L8)</f>
        <v>4</v>
      </c>
      <c r="P8" s="18">
        <f>SUM(D8,G8,J8,M8)</f>
        <v>18</v>
      </c>
    </row>
    <row r="9" spans="1:16" x14ac:dyDescent="0.25">
      <c r="A9" s="5" t="s">
        <v>281</v>
      </c>
      <c r="B9" s="19">
        <v>0</v>
      </c>
      <c r="C9" s="20">
        <v>0</v>
      </c>
      <c r="D9" s="21">
        <v>0</v>
      </c>
      <c r="E9" s="22">
        <v>0</v>
      </c>
      <c r="F9" s="20">
        <v>0</v>
      </c>
      <c r="G9" s="23">
        <v>0</v>
      </c>
      <c r="H9" s="19">
        <v>92</v>
      </c>
      <c r="I9" s="20">
        <v>94</v>
      </c>
      <c r="J9" s="21">
        <v>186</v>
      </c>
      <c r="K9" s="22">
        <v>3</v>
      </c>
      <c r="L9" s="20">
        <v>0</v>
      </c>
      <c r="M9" s="23">
        <v>3</v>
      </c>
      <c r="N9" s="19">
        <f t="shared" si="0"/>
        <v>95</v>
      </c>
      <c r="O9" s="20">
        <f t="shared" si="1"/>
        <v>94</v>
      </c>
      <c r="P9" s="24">
        <f t="shared" si="1"/>
        <v>189</v>
      </c>
    </row>
    <row r="10" spans="1:16" x14ac:dyDescent="0.25">
      <c r="A10" s="5" t="s">
        <v>284</v>
      </c>
      <c r="B10" s="19">
        <v>0</v>
      </c>
      <c r="C10" s="20">
        <v>0</v>
      </c>
      <c r="D10" s="21">
        <v>0</v>
      </c>
      <c r="E10" s="22">
        <v>0</v>
      </c>
      <c r="F10" s="20">
        <v>0</v>
      </c>
      <c r="G10" s="23">
        <v>0</v>
      </c>
      <c r="H10" s="19">
        <v>1</v>
      </c>
      <c r="I10" s="20">
        <v>2</v>
      </c>
      <c r="J10" s="21">
        <v>3</v>
      </c>
      <c r="K10" s="22">
        <v>0</v>
      </c>
      <c r="L10" s="20">
        <v>0</v>
      </c>
      <c r="M10" s="23">
        <v>0</v>
      </c>
      <c r="N10" s="19">
        <f>SUM(B10,E10,H10,K10)</f>
        <v>1</v>
      </c>
      <c r="O10" s="20">
        <f>SUM(C10,F10,I10,L10)</f>
        <v>2</v>
      </c>
      <c r="P10" s="24">
        <f>SUM(D10,G10,J10,M10)</f>
        <v>3</v>
      </c>
    </row>
    <row r="11" spans="1:16" x14ac:dyDescent="0.25">
      <c r="A11" s="5" t="s">
        <v>282</v>
      </c>
      <c r="B11" s="19">
        <v>0</v>
      </c>
      <c r="C11" s="20">
        <v>0</v>
      </c>
      <c r="D11" s="21">
        <v>0</v>
      </c>
      <c r="E11" s="22">
        <v>0</v>
      </c>
      <c r="F11" s="20">
        <v>0</v>
      </c>
      <c r="G11" s="23">
        <v>0</v>
      </c>
      <c r="H11" s="19">
        <v>1</v>
      </c>
      <c r="I11" s="20">
        <v>1</v>
      </c>
      <c r="J11" s="21">
        <v>2</v>
      </c>
      <c r="K11" s="22">
        <v>0</v>
      </c>
      <c r="L11" s="20">
        <v>0</v>
      </c>
      <c r="M11" s="23">
        <v>0</v>
      </c>
      <c r="N11" s="19">
        <f t="shared" si="0"/>
        <v>1</v>
      </c>
      <c r="O11" s="20">
        <f t="shared" si="1"/>
        <v>1</v>
      </c>
      <c r="P11" s="24">
        <f t="shared" si="1"/>
        <v>2</v>
      </c>
    </row>
    <row r="12" spans="1:16" x14ac:dyDescent="0.25">
      <c r="A12" s="5" t="s">
        <v>283</v>
      </c>
      <c r="B12" s="19">
        <v>12</v>
      </c>
      <c r="C12" s="20">
        <v>20</v>
      </c>
      <c r="D12" s="21">
        <v>32</v>
      </c>
      <c r="E12" s="22">
        <v>0</v>
      </c>
      <c r="F12" s="20">
        <v>0</v>
      </c>
      <c r="G12" s="23">
        <v>0</v>
      </c>
      <c r="H12" s="19">
        <v>83</v>
      </c>
      <c r="I12" s="20">
        <v>59</v>
      </c>
      <c r="J12" s="21">
        <v>142</v>
      </c>
      <c r="K12" s="22">
        <v>1</v>
      </c>
      <c r="L12" s="20">
        <v>1</v>
      </c>
      <c r="M12" s="23">
        <v>2</v>
      </c>
      <c r="N12" s="19">
        <f t="shared" si="0"/>
        <v>96</v>
      </c>
      <c r="O12" s="20">
        <f t="shared" si="1"/>
        <v>80</v>
      </c>
      <c r="P12" s="24">
        <f t="shared" si="1"/>
        <v>176</v>
      </c>
    </row>
    <row r="13" spans="1:16" x14ac:dyDescent="0.25">
      <c r="A13" s="5" t="s">
        <v>285</v>
      </c>
      <c r="B13" s="19">
        <v>0</v>
      </c>
      <c r="C13" s="20">
        <v>0</v>
      </c>
      <c r="D13" s="21">
        <v>0</v>
      </c>
      <c r="E13" s="22">
        <v>0</v>
      </c>
      <c r="F13" s="20">
        <v>2</v>
      </c>
      <c r="G13" s="23">
        <v>2</v>
      </c>
      <c r="H13" s="19">
        <v>14</v>
      </c>
      <c r="I13" s="20">
        <v>44</v>
      </c>
      <c r="J13" s="21">
        <v>58</v>
      </c>
      <c r="K13" s="22">
        <v>0</v>
      </c>
      <c r="L13" s="20">
        <v>0</v>
      </c>
      <c r="M13" s="23">
        <v>0</v>
      </c>
      <c r="N13" s="19">
        <f t="shared" si="0"/>
        <v>14</v>
      </c>
      <c r="O13" s="20">
        <f t="shared" si="1"/>
        <v>46</v>
      </c>
      <c r="P13" s="24">
        <f t="shared" si="1"/>
        <v>60</v>
      </c>
    </row>
    <row r="14" spans="1:16" x14ac:dyDescent="0.25">
      <c r="A14" s="5" t="s">
        <v>286</v>
      </c>
      <c r="B14" s="19">
        <v>2</v>
      </c>
      <c r="C14" s="20">
        <v>20</v>
      </c>
      <c r="D14" s="21">
        <v>22</v>
      </c>
      <c r="E14" s="22">
        <v>0</v>
      </c>
      <c r="F14" s="20">
        <v>0</v>
      </c>
      <c r="G14" s="23">
        <v>0</v>
      </c>
      <c r="H14" s="19">
        <v>10</v>
      </c>
      <c r="I14" s="20">
        <v>24</v>
      </c>
      <c r="J14" s="21">
        <v>34</v>
      </c>
      <c r="K14" s="22">
        <v>1</v>
      </c>
      <c r="L14" s="20">
        <v>2</v>
      </c>
      <c r="M14" s="23">
        <v>3</v>
      </c>
      <c r="N14" s="19">
        <f t="shared" si="0"/>
        <v>13</v>
      </c>
      <c r="O14" s="20">
        <f t="shared" si="1"/>
        <v>46</v>
      </c>
      <c r="P14" s="24">
        <f t="shared" si="1"/>
        <v>59</v>
      </c>
    </row>
    <row r="15" spans="1:16" x14ac:dyDescent="0.25">
      <c r="A15" s="5" t="s">
        <v>287</v>
      </c>
      <c r="B15" s="19">
        <v>0</v>
      </c>
      <c r="C15" s="20">
        <v>0</v>
      </c>
      <c r="D15" s="21">
        <v>0</v>
      </c>
      <c r="E15" s="22">
        <v>0</v>
      </c>
      <c r="F15" s="20">
        <v>0</v>
      </c>
      <c r="G15" s="23">
        <v>0</v>
      </c>
      <c r="H15" s="19">
        <v>1</v>
      </c>
      <c r="I15" s="20">
        <v>2</v>
      </c>
      <c r="J15" s="21">
        <v>3</v>
      </c>
      <c r="K15" s="22">
        <v>0</v>
      </c>
      <c r="L15" s="20">
        <v>0</v>
      </c>
      <c r="M15" s="23">
        <v>0</v>
      </c>
      <c r="N15" s="19">
        <f t="shared" si="0"/>
        <v>1</v>
      </c>
      <c r="O15" s="20">
        <f t="shared" si="1"/>
        <v>2</v>
      </c>
      <c r="P15" s="24">
        <f t="shared" si="1"/>
        <v>3</v>
      </c>
    </row>
    <row r="16" spans="1:16" x14ac:dyDescent="0.25">
      <c r="A16" s="5" t="s">
        <v>288</v>
      </c>
      <c r="B16" s="19">
        <v>0</v>
      </c>
      <c r="C16" s="20">
        <v>0</v>
      </c>
      <c r="D16" s="21">
        <v>0</v>
      </c>
      <c r="E16" s="22">
        <v>0</v>
      </c>
      <c r="F16" s="20">
        <v>0</v>
      </c>
      <c r="G16" s="23">
        <v>0</v>
      </c>
      <c r="H16" s="19">
        <v>12</v>
      </c>
      <c r="I16" s="20">
        <v>46</v>
      </c>
      <c r="J16" s="21">
        <v>58</v>
      </c>
      <c r="K16" s="22">
        <v>3</v>
      </c>
      <c r="L16" s="20">
        <v>2</v>
      </c>
      <c r="M16" s="23">
        <v>5</v>
      </c>
      <c r="N16" s="19">
        <f t="shared" si="0"/>
        <v>15</v>
      </c>
      <c r="O16" s="20">
        <f t="shared" si="1"/>
        <v>48</v>
      </c>
      <c r="P16" s="24">
        <f t="shared" si="1"/>
        <v>63</v>
      </c>
    </row>
    <row r="17" spans="1:16" ht="15.75" thickBot="1" x14ac:dyDescent="0.3">
      <c r="A17" s="5" t="s">
        <v>289</v>
      </c>
      <c r="B17" s="19">
        <v>0</v>
      </c>
      <c r="C17" s="20">
        <v>0</v>
      </c>
      <c r="D17" s="21">
        <v>0</v>
      </c>
      <c r="E17" s="22">
        <v>0</v>
      </c>
      <c r="F17" s="20">
        <v>0</v>
      </c>
      <c r="G17" s="23">
        <v>0</v>
      </c>
      <c r="H17" s="19">
        <v>0</v>
      </c>
      <c r="I17" s="20">
        <v>1</v>
      </c>
      <c r="J17" s="21">
        <v>1</v>
      </c>
      <c r="K17" s="22">
        <v>0</v>
      </c>
      <c r="L17" s="20">
        <v>0</v>
      </c>
      <c r="M17" s="23">
        <v>0</v>
      </c>
      <c r="N17" s="19">
        <f t="shared" si="0"/>
        <v>0</v>
      </c>
      <c r="O17" s="20">
        <f t="shared" si="1"/>
        <v>1</v>
      </c>
      <c r="P17" s="24">
        <f t="shared" si="1"/>
        <v>1</v>
      </c>
    </row>
    <row r="18" spans="1:16" s="2" customFormat="1" ht="15.75" thickBot="1" x14ac:dyDescent="0.3">
      <c r="A18" s="3" t="s">
        <v>6</v>
      </c>
      <c r="B18" s="31">
        <v>14</v>
      </c>
      <c r="C18" s="32">
        <v>40</v>
      </c>
      <c r="D18" s="33">
        <v>54</v>
      </c>
      <c r="E18" s="34">
        <v>0</v>
      </c>
      <c r="F18" s="32">
        <v>2</v>
      </c>
      <c r="G18" s="35">
        <v>2</v>
      </c>
      <c r="H18" s="31">
        <v>328</v>
      </c>
      <c r="I18" s="32">
        <v>359</v>
      </c>
      <c r="J18" s="33">
        <v>687</v>
      </c>
      <c r="K18" s="34">
        <v>20</v>
      </c>
      <c r="L18" s="32">
        <v>14</v>
      </c>
      <c r="M18" s="35">
        <v>34</v>
      </c>
      <c r="N18" s="31">
        <f t="shared" si="0"/>
        <v>362</v>
      </c>
      <c r="O18" s="32">
        <f t="shared" si="0"/>
        <v>415</v>
      </c>
      <c r="P18" s="36">
        <f t="shared" si="0"/>
        <v>777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60" zoomScaleNormal="100" workbookViewId="0">
      <selection activeCell="C30" sqref="C30"/>
    </sheetView>
  </sheetViews>
  <sheetFormatPr defaultColWidth="8.85546875" defaultRowHeight="15" x14ac:dyDescent="0.25"/>
  <cols>
    <col min="1" max="1" width="63.42578125" style="62" customWidth="1"/>
    <col min="2" max="15" width="8.85546875" style="62"/>
    <col min="16" max="16" width="15.5703125" style="62" customWidth="1"/>
    <col min="17" max="16384" width="8.85546875" style="62"/>
  </cols>
  <sheetData>
    <row r="1" spans="1:16" x14ac:dyDescent="0.25">
      <c r="A1" s="2" t="s">
        <v>291</v>
      </c>
    </row>
    <row r="2" spans="1:16" ht="15.75" thickBot="1" x14ac:dyDescent="0.3"/>
    <row r="3" spans="1:16" s="1" customFormat="1" x14ac:dyDescent="0.25">
      <c r="A3" s="129" t="s">
        <v>258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278</v>
      </c>
      <c r="B5" s="80">
        <f>IFERROR('Final Med Vet N'!B5/'Final Med Vet N'!$P5,"n/a")</f>
        <v>0</v>
      </c>
      <c r="C5" s="81">
        <f>IFERROR('Final Med Vet N'!C5/'Final Med Vet N'!$P5,"n/a")</f>
        <v>0</v>
      </c>
      <c r="D5" s="82">
        <f>IFERROR('Final Med Vet N'!D5/'Final Med Vet N'!$P5,"n/a")</f>
        <v>0</v>
      </c>
      <c r="E5" s="83">
        <f>IFERROR('Final Med Vet N'!E5/'Final Med Vet N'!$P5,"n/a")</f>
        <v>0</v>
      </c>
      <c r="F5" s="81">
        <f>IFERROR('Final Med Vet N'!F5/'Final Med Vet N'!$P5,"n/a")</f>
        <v>0</v>
      </c>
      <c r="G5" s="84">
        <f>IFERROR('Final Med Vet N'!G5/'Final Med Vet N'!$P5,"n/a")</f>
        <v>0</v>
      </c>
      <c r="H5" s="80">
        <f>IFERROR('Final Med Vet N'!H5/'Final Med Vet N'!$P5,"n/a")</f>
        <v>0.50810810810810814</v>
      </c>
      <c r="I5" s="81">
        <f>IFERROR('Final Med Vet N'!I5/'Final Med Vet N'!$P5,"n/a")</f>
        <v>0.42162162162162165</v>
      </c>
      <c r="J5" s="82">
        <f>IFERROR('Final Med Vet N'!J5/'Final Med Vet N'!$P5,"n/a")</f>
        <v>0.92972972972972978</v>
      </c>
      <c r="K5" s="83">
        <f>IFERROR('Final Med Vet N'!K5/'Final Med Vet N'!$P5,"n/a")</f>
        <v>3.783783783783784E-2</v>
      </c>
      <c r="L5" s="81">
        <f>IFERROR('Final Med Vet N'!L5/'Final Med Vet N'!$P5,"n/a")</f>
        <v>3.2432432432432434E-2</v>
      </c>
      <c r="M5" s="84">
        <f>IFERROR('Final Med Vet N'!M5/'Final Med Vet N'!$P5,"n/a")</f>
        <v>7.0270270270270274E-2</v>
      </c>
      <c r="N5" s="80">
        <f>IFERROR('Final Med Vet N'!N5/'Final Med Vet N'!$P5,"n/a")</f>
        <v>0.54594594594594592</v>
      </c>
      <c r="O5" s="81">
        <f>IFERROR('Final Med Vet N'!O5/'Final Med Vet N'!$P5,"n/a")</f>
        <v>0.45405405405405408</v>
      </c>
      <c r="P5" s="85">
        <f>IFERROR('Final Med Vet N'!P5/'Final Med Vet N'!$P5,"n/a")</f>
        <v>1</v>
      </c>
    </row>
    <row r="6" spans="1:16" x14ac:dyDescent="0.25">
      <c r="A6" s="5" t="s">
        <v>279</v>
      </c>
      <c r="B6" s="61">
        <f>IFERROR('Final Med Vet N'!B6/'Final Med Vet N'!$P6,"n/a")</f>
        <v>0</v>
      </c>
      <c r="C6" s="63">
        <f>IFERROR('Final Med Vet N'!C6/'Final Med Vet N'!$P6,"n/a")</f>
        <v>0</v>
      </c>
      <c r="D6" s="64">
        <f>IFERROR('Final Med Vet N'!D6/'Final Med Vet N'!$P6,"n/a")</f>
        <v>0</v>
      </c>
      <c r="E6" s="65">
        <f>IFERROR('Final Med Vet N'!E6/'Final Med Vet N'!$P6,"n/a")</f>
        <v>0</v>
      </c>
      <c r="F6" s="63">
        <f>IFERROR('Final Med Vet N'!F6/'Final Med Vet N'!$P6,"n/a")</f>
        <v>0</v>
      </c>
      <c r="G6" s="66">
        <f>IFERROR('Final Med Vet N'!G6/'Final Med Vet N'!$P6,"n/a")</f>
        <v>0</v>
      </c>
      <c r="H6" s="61">
        <f>IFERROR('Final Med Vet N'!H6/'Final Med Vet N'!$P6,"n/a")</f>
        <v>0.5</v>
      </c>
      <c r="I6" s="63">
        <f>IFERROR('Final Med Vet N'!I6/'Final Med Vet N'!$P6,"n/a")</f>
        <v>0.35714285714285715</v>
      </c>
      <c r="J6" s="64">
        <f>IFERROR('Final Med Vet N'!J6/'Final Med Vet N'!$P6,"n/a")</f>
        <v>0.8571428571428571</v>
      </c>
      <c r="K6" s="65">
        <f>IFERROR('Final Med Vet N'!K6/'Final Med Vet N'!$P6,"n/a")</f>
        <v>7.1428571428571425E-2</v>
      </c>
      <c r="L6" s="63">
        <f>IFERROR('Final Med Vet N'!L6/'Final Med Vet N'!$P6,"n/a")</f>
        <v>7.1428571428571425E-2</v>
      </c>
      <c r="M6" s="66">
        <f>IFERROR('Final Med Vet N'!M6/'Final Med Vet N'!$P6,"n/a")</f>
        <v>0.14285714285714285</v>
      </c>
      <c r="N6" s="61">
        <f>IFERROR('Final Med Vet N'!N6/'Final Med Vet N'!$P6,"n/a")</f>
        <v>0.5714285714285714</v>
      </c>
      <c r="O6" s="63">
        <f>IFERROR('Final Med Vet N'!O6/'Final Med Vet N'!$P6,"n/a")</f>
        <v>0.42857142857142855</v>
      </c>
      <c r="P6" s="67">
        <f>IFERROR('Final Med Vet N'!P6/'Final Med Vet N'!$P6,"n/a")</f>
        <v>1</v>
      </c>
    </row>
    <row r="7" spans="1:16" x14ac:dyDescent="0.25">
      <c r="A7" s="5" t="s">
        <v>280</v>
      </c>
      <c r="B7" s="61">
        <f>IFERROR('Final Med Vet N'!B7/'Final Med Vet N'!$P7,"n/a")</f>
        <v>0</v>
      </c>
      <c r="C7" s="63">
        <f>IFERROR('Final Med Vet N'!C7/'Final Med Vet N'!$P7,"n/a")</f>
        <v>0</v>
      </c>
      <c r="D7" s="64">
        <f>IFERROR('Final Med Vet N'!D7/'Final Med Vet N'!$P7,"n/a")</f>
        <v>0</v>
      </c>
      <c r="E7" s="65">
        <f>IFERROR('Final Med Vet N'!E7/'Final Med Vet N'!$P7,"n/a")</f>
        <v>0</v>
      </c>
      <c r="F7" s="63">
        <f>IFERROR('Final Med Vet N'!F7/'Final Med Vet N'!$P7,"n/a")</f>
        <v>0</v>
      </c>
      <c r="G7" s="66">
        <f>IFERROR('Final Med Vet N'!G7/'Final Med Vet N'!$P7,"n/a")</f>
        <v>0</v>
      </c>
      <c r="H7" s="61">
        <f>IFERROR('Final Med Vet N'!H7/'Final Med Vet N'!$P7,"n/a")</f>
        <v>0.5</v>
      </c>
      <c r="I7" s="63">
        <f>IFERROR('Final Med Vet N'!I7/'Final Med Vet N'!$P7,"n/a")</f>
        <v>0</v>
      </c>
      <c r="J7" s="64">
        <f>IFERROR('Final Med Vet N'!J7/'Final Med Vet N'!$P7,"n/a")</f>
        <v>0.5</v>
      </c>
      <c r="K7" s="65">
        <f>IFERROR('Final Med Vet N'!K7/'Final Med Vet N'!$P7,"n/a")</f>
        <v>0.25</v>
      </c>
      <c r="L7" s="63">
        <f>IFERROR('Final Med Vet N'!L7/'Final Med Vet N'!$P7,"n/a")</f>
        <v>0.25</v>
      </c>
      <c r="M7" s="66">
        <f>IFERROR('Final Med Vet N'!M7/'Final Med Vet N'!$P7,"n/a")</f>
        <v>0.5</v>
      </c>
      <c r="N7" s="61">
        <f>IFERROR('Final Med Vet N'!N7/'Final Med Vet N'!$P7,"n/a")</f>
        <v>0.75</v>
      </c>
      <c r="O7" s="63">
        <f>IFERROR('Final Med Vet N'!O7/'Final Med Vet N'!$P7,"n/a")</f>
        <v>0.25</v>
      </c>
      <c r="P7" s="67">
        <f>IFERROR('Final Med Vet N'!P7/'Final Med Vet N'!$P7,"n/a")</f>
        <v>1</v>
      </c>
    </row>
    <row r="8" spans="1:16" x14ac:dyDescent="0.25">
      <c r="A8" s="5" t="s">
        <v>277</v>
      </c>
      <c r="B8" s="61">
        <f>IFERROR('Final Med Vet N'!B8/'Final Med Vet N'!$P8,"n/a")</f>
        <v>0</v>
      </c>
      <c r="C8" s="63">
        <f>IFERROR('Final Med Vet N'!C8/'Final Med Vet N'!$P8,"n/a")</f>
        <v>0</v>
      </c>
      <c r="D8" s="64">
        <f>IFERROR('Final Med Vet N'!D8/'Final Med Vet N'!$P8,"n/a")</f>
        <v>0</v>
      </c>
      <c r="E8" s="65">
        <f>IFERROR('Final Med Vet N'!E8/'Final Med Vet N'!$P8,"n/a")</f>
        <v>0</v>
      </c>
      <c r="F8" s="63">
        <f>IFERROR('Final Med Vet N'!F8/'Final Med Vet N'!$P8,"n/a")</f>
        <v>0</v>
      </c>
      <c r="G8" s="66">
        <f>IFERROR('Final Med Vet N'!G8/'Final Med Vet N'!$P8,"n/a")</f>
        <v>0</v>
      </c>
      <c r="H8" s="61">
        <f>IFERROR('Final Med Vet N'!H8/'Final Med Vet N'!$P8,"n/a")</f>
        <v>0.61111111111111116</v>
      </c>
      <c r="I8" s="63">
        <f>IFERROR('Final Med Vet N'!I8/'Final Med Vet N'!$P8,"n/a")</f>
        <v>0.16666666666666666</v>
      </c>
      <c r="J8" s="64">
        <f>IFERROR('Final Med Vet N'!J8/'Final Med Vet N'!$P8,"n/a")</f>
        <v>0.77777777777777779</v>
      </c>
      <c r="K8" s="65">
        <f>IFERROR('Final Med Vet N'!K8/'Final Med Vet N'!$P8,"n/a")</f>
        <v>0.16666666666666666</v>
      </c>
      <c r="L8" s="63">
        <f>IFERROR('Final Med Vet N'!L8/'Final Med Vet N'!$P8,"n/a")</f>
        <v>5.5555555555555552E-2</v>
      </c>
      <c r="M8" s="66">
        <f>IFERROR('Final Med Vet N'!M8/'Final Med Vet N'!$P8,"n/a")</f>
        <v>0.22222222222222221</v>
      </c>
      <c r="N8" s="61">
        <f>IFERROR('Final Med Vet N'!N8/'Final Med Vet N'!$P8,"n/a")</f>
        <v>0.77777777777777779</v>
      </c>
      <c r="O8" s="63">
        <f>IFERROR('Final Med Vet N'!O8/'Final Med Vet N'!$P8,"n/a")</f>
        <v>0.22222222222222221</v>
      </c>
      <c r="P8" s="67">
        <f>IFERROR('Final Med Vet N'!P8/'Final Med Vet N'!$P8,"n/a")</f>
        <v>1</v>
      </c>
    </row>
    <row r="9" spans="1:16" x14ac:dyDescent="0.25">
      <c r="A9" s="5" t="s">
        <v>281</v>
      </c>
      <c r="B9" s="61">
        <f>IFERROR('Final Med Vet N'!B9/'Final Med Vet N'!$P9,"n/a")</f>
        <v>0</v>
      </c>
      <c r="C9" s="63">
        <f>IFERROR('Final Med Vet N'!C9/'Final Med Vet N'!$P9,"n/a")</f>
        <v>0</v>
      </c>
      <c r="D9" s="64">
        <f>IFERROR('Final Med Vet N'!D9/'Final Med Vet N'!$P9,"n/a")</f>
        <v>0</v>
      </c>
      <c r="E9" s="65">
        <f>IFERROR('Final Med Vet N'!E9/'Final Med Vet N'!$P9,"n/a")</f>
        <v>0</v>
      </c>
      <c r="F9" s="63">
        <f>IFERROR('Final Med Vet N'!F9/'Final Med Vet N'!$P9,"n/a")</f>
        <v>0</v>
      </c>
      <c r="G9" s="66">
        <f>IFERROR('Final Med Vet N'!G9/'Final Med Vet N'!$P9,"n/a")</f>
        <v>0</v>
      </c>
      <c r="H9" s="61">
        <f>IFERROR('Final Med Vet N'!H9/'Final Med Vet N'!$P9,"n/a")</f>
        <v>0.48677248677248675</v>
      </c>
      <c r="I9" s="63">
        <f>IFERROR('Final Med Vet N'!I9/'Final Med Vet N'!$P9,"n/a")</f>
        <v>0.49735449735449733</v>
      </c>
      <c r="J9" s="64">
        <f>IFERROR('Final Med Vet N'!J9/'Final Med Vet N'!$P9,"n/a")</f>
        <v>0.98412698412698407</v>
      </c>
      <c r="K9" s="65">
        <f>IFERROR('Final Med Vet N'!K9/'Final Med Vet N'!$P9,"n/a")</f>
        <v>1.5873015873015872E-2</v>
      </c>
      <c r="L9" s="63">
        <f>IFERROR('Final Med Vet N'!L9/'Final Med Vet N'!$P9,"n/a")</f>
        <v>0</v>
      </c>
      <c r="M9" s="66">
        <f>IFERROR('Final Med Vet N'!M9/'Final Med Vet N'!$P9,"n/a")</f>
        <v>1.5873015873015872E-2</v>
      </c>
      <c r="N9" s="61">
        <f>IFERROR('Final Med Vet N'!N9/'Final Med Vet N'!$P9,"n/a")</f>
        <v>0.50264550264550267</v>
      </c>
      <c r="O9" s="63">
        <f>IFERROR('Final Med Vet N'!O9/'Final Med Vet N'!$P9,"n/a")</f>
        <v>0.49735449735449733</v>
      </c>
      <c r="P9" s="67">
        <f>IFERROR('Final Med Vet N'!P9/'Final Med Vet N'!$P9,"n/a")</f>
        <v>1</v>
      </c>
    </row>
    <row r="10" spans="1:16" x14ac:dyDescent="0.25">
      <c r="A10" s="5" t="s">
        <v>284</v>
      </c>
      <c r="B10" s="61">
        <f>IFERROR('Final Med Vet N'!B10/'Final Med Vet N'!$P10,"n/a")</f>
        <v>0</v>
      </c>
      <c r="C10" s="63">
        <f>IFERROR('Final Med Vet N'!C10/'Final Med Vet N'!$P10,"n/a")</f>
        <v>0</v>
      </c>
      <c r="D10" s="64">
        <f>IFERROR('Final Med Vet N'!D10/'Final Med Vet N'!$P10,"n/a")</f>
        <v>0</v>
      </c>
      <c r="E10" s="65">
        <f>IFERROR('Final Med Vet N'!E10/'Final Med Vet N'!$P10,"n/a")</f>
        <v>0</v>
      </c>
      <c r="F10" s="63">
        <f>IFERROR('Final Med Vet N'!F10/'Final Med Vet N'!$P10,"n/a")</f>
        <v>0</v>
      </c>
      <c r="G10" s="66">
        <f>IFERROR('Final Med Vet N'!G10/'Final Med Vet N'!$P10,"n/a")</f>
        <v>0</v>
      </c>
      <c r="H10" s="61">
        <f>IFERROR('Final Med Vet N'!H10/'Final Med Vet N'!$P10,"n/a")</f>
        <v>0.33333333333333331</v>
      </c>
      <c r="I10" s="63">
        <f>IFERROR('Final Med Vet N'!I10/'Final Med Vet N'!$P10,"n/a")</f>
        <v>0.66666666666666663</v>
      </c>
      <c r="J10" s="64">
        <f>IFERROR('Final Med Vet N'!J10/'Final Med Vet N'!$P10,"n/a")</f>
        <v>1</v>
      </c>
      <c r="K10" s="65">
        <f>IFERROR('Final Med Vet N'!K10/'Final Med Vet N'!$P10,"n/a")</f>
        <v>0</v>
      </c>
      <c r="L10" s="63">
        <f>IFERROR('Final Med Vet N'!L10/'Final Med Vet N'!$P10,"n/a")</f>
        <v>0</v>
      </c>
      <c r="M10" s="66">
        <f>IFERROR('Final Med Vet N'!M10/'Final Med Vet N'!$P10,"n/a")</f>
        <v>0</v>
      </c>
      <c r="N10" s="61">
        <f>IFERROR('Final Med Vet N'!N10/'Final Med Vet N'!$P10,"n/a")</f>
        <v>0.33333333333333331</v>
      </c>
      <c r="O10" s="63">
        <f>IFERROR('Final Med Vet N'!O10/'Final Med Vet N'!$P10,"n/a")</f>
        <v>0.66666666666666663</v>
      </c>
      <c r="P10" s="67">
        <f>IFERROR('Final Med Vet N'!P10/'Final Med Vet N'!$P10,"n/a")</f>
        <v>1</v>
      </c>
    </row>
    <row r="11" spans="1:16" x14ac:dyDescent="0.25">
      <c r="A11" s="5" t="s">
        <v>282</v>
      </c>
      <c r="B11" s="61">
        <f>IFERROR('Final Med Vet N'!B11/'Final Med Vet N'!$P11,"n/a")</f>
        <v>0</v>
      </c>
      <c r="C11" s="63">
        <f>IFERROR('Final Med Vet N'!C11/'Final Med Vet N'!$P11,"n/a")</f>
        <v>0</v>
      </c>
      <c r="D11" s="64">
        <f>IFERROR('Final Med Vet N'!D11/'Final Med Vet N'!$P11,"n/a")</f>
        <v>0</v>
      </c>
      <c r="E11" s="65">
        <f>IFERROR('Final Med Vet N'!E11/'Final Med Vet N'!$P11,"n/a")</f>
        <v>0</v>
      </c>
      <c r="F11" s="63">
        <f>IFERROR('Final Med Vet N'!F11/'Final Med Vet N'!$P11,"n/a")</f>
        <v>0</v>
      </c>
      <c r="G11" s="66">
        <f>IFERROR('Final Med Vet N'!G11/'Final Med Vet N'!$P11,"n/a")</f>
        <v>0</v>
      </c>
      <c r="H11" s="61">
        <f>IFERROR('Final Med Vet N'!H11/'Final Med Vet N'!$P11,"n/a")</f>
        <v>0.5</v>
      </c>
      <c r="I11" s="63">
        <f>IFERROR('Final Med Vet N'!I11/'Final Med Vet N'!$P11,"n/a")</f>
        <v>0.5</v>
      </c>
      <c r="J11" s="64">
        <f>IFERROR('Final Med Vet N'!J11/'Final Med Vet N'!$P11,"n/a")</f>
        <v>1</v>
      </c>
      <c r="K11" s="65">
        <f>IFERROR('Final Med Vet N'!K11/'Final Med Vet N'!$P11,"n/a")</f>
        <v>0</v>
      </c>
      <c r="L11" s="63">
        <f>IFERROR('Final Med Vet N'!L11/'Final Med Vet N'!$P11,"n/a")</f>
        <v>0</v>
      </c>
      <c r="M11" s="66">
        <f>IFERROR('Final Med Vet N'!M11/'Final Med Vet N'!$P11,"n/a")</f>
        <v>0</v>
      </c>
      <c r="N11" s="61">
        <f>IFERROR('Final Med Vet N'!N11/'Final Med Vet N'!$P11,"n/a")</f>
        <v>0.5</v>
      </c>
      <c r="O11" s="63">
        <f>IFERROR('Final Med Vet N'!O11/'Final Med Vet N'!$P11,"n/a")</f>
        <v>0.5</v>
      </c>
      <c r="P11" s="67">
        <f>IFERROR('Final Med Vet N'!P11/'Final Med Vet N'!$P11,"n/a")</f>
        <v>1</v>
      </c>
    </row>
    <row r="12" spans="1:16" x14ac:dyDescent="0.25">
      <c r="A12" s="5" t="s">
        <v>283</v>
      </c>
      <c r="B12" s="61">
        <f>IFERROR('Final Med Vet N'!B12/'Final Med Vet N'!$P12,"n/a")</f>
        <v>6.8181818181818177E-2</v>
      </c>
      <c r="C12" s="63">
        <f>IFERROR('Final Med Vet N'!C12/'Final Med Vet N'!$P12,"n/a")</f>
        <v>0.11363636363636363</v>
      </c>
      <c r="D12" s="64">
        <f>IFERROR('Final Med Vet N'!D12/'Final Med Vet N'!$P12,"n/a")</f>
        <v>0.18181818181818182</v>
      </c>
      <c r="E12" s="65">
        <f>IFERROR('Final Med Vet N'!E12/'Final Med Vet N'!$P12,"n/a")</f>
        <v>0</v>
      </c>
      <c r="F12" s="63">
        <f>IFERROR('Final Med Vet N'!F12/'Final Med Vet N'!$P12,"n/a")</f>
        <v>0</v>
      </c>
      <c r="G12" s="66">
        <f>IFERROR('Final Med Vet N'!G12/'Final Med Vet N'!$P12,"n/a")</f>
        <v>0</v>
      </c>
      <c r="H12" s="61">
        <f>IFERROR('Final Med Vet N'!H12/'Final Med Vet N'!$P12,"n/a")</f>
        <v>0.47159090909090912</v>
      </c>
      <c r="I12" s="63">
        <f>IFERROR('Final Med Vet N'!I12/'Final Med Vet N'!$P12,"n/a")</f>
        <v>0.33522727272727271</v>
      </c>
      <c r="J12" s="64">
        <f>IFERROR('Final Med Vet N'!J12/'Final Med Vet N'!$P12,"n/a")</f>
        <v>0.80681818181818177</v>
      </c>
      <c r="K12" s="65">
        <f>IFERROR('Final Med Vet N'!K12/'Final Med Vet N'!$P12,"n/a")</f>
        <v>5.681818181818182E-3</v>
      </c>
      <c r="L12" s="63">
        <f>IFERROR('Final Med Vet N'!L12/'Final Med Vet N'!$P12,"n/a")</f>
        <v>5.681818181818182E-3</v>
      </c>
      <c r="M12" s="66">
        <f>IFERROR('Final Med Vet N'!M12/'Final Med Vet N'!$P12,"n/a")</f>
        <v>1.1363636363636364E-2</v>
      </c>
      <c r="N12" s="61">
        <f>IFERROR('Final Med Vet N'!N12/'Final Med Vet N'!$P12,"n/a")</f>
        <v>0.54545454545454541</v>
      </c>
      <c r="O12" s="63">
        <f>IFERROR('Final Med Vet N'!O12/'Final Med Vet N'!$P12,"n/a")</f>
        <v>0.45454545454545453</v>
      </c>
      <c r="P12" s="67">
        <f>IFERROR('Final Med Vet N'!P12/'Final Med Vet N'!$P12,"n/a")</f>
        <v>1</v>
      </c>
    </row>
    <row r="13" spans="1:16" x14ac:dyDescent="0.25">
      <c r="A13" s="5" t="s">
        <v>285</v>
      </c>
      <c r="B13" s="61">
        <f>IFERROR('Final Med Vet N'!B13/'Final Med Vet N'!$P13,"n/a")</f>
        <v>0</v>
      </c>
      <c r="C13" s="63">
        <f>IFERROR('Final Med Vet N'!C13/'Final Med Vet N'!$P13,"n/a")</f>
        <v>0</v>
      </c>
      <c r="D13" s="64">
        <f>IFERROR('Final Med Vet N'!D13/'Final Med Vet N'!$P13,"n/a")</f>
        <v>0</v>
      </c>
      <c r="E13" s="65">
        <f>IFERROR('Final Med Vet N'!E13/'Final Med Vet N'!$P13,"n/a")</f>
        <v>0</v>
      </c>
      <c r="F13" s="63">
        <f>IFERROR('Final Med Vet N'!F13/'Final Med Vet N'!$P13,"n/a")</f>
        <v>3.3333333333333333E-2</v>
      </c>
      <c r="G13" s="66">
        <f>IFERROR('Final Med Vet N'!G13/'Final Med Vet N'!$P13,"n/a")</f>
        <v>3.3333333333333333E-2</v>
      </c>
      <c r="H13" s="61">
        <f>IFERROR('Final Med Vet N'!H13/'Final Med Vet N'!$P13,"n/a")</f>
        <v>0.23333333333333334</v>
      </c>
      <c r="I13" s="63">
        <f>IFERROR('Final Med Vet N'!I13/'Final Med Vet N'!$P13,"n/a")</f>
        <v>0.73333333333333328</v>
      </c>
      <c r="J13" s="64">
        <f>IFERROR('Final Med Vet N'!J13/'Final Med Vet N'!$P13,"n/a")</f>
        <v>0.96666666666666667</v>
      </c>
      <c r="K13" s="65">
        <f>IFERROR('Final Med Vet N'!K13/'Final Med Vet N'!$P13,"n/a")</f>
        <v>0</v>
      </c>
      <c r="L13" s="63">
        <f>IFERROR('Final Med Vet N'!L13/'Final Med Vet N'!$P13,"n/a")</f>
        <v>0</v>
      </c>
      <c r="M13" s="66">
        <f>IFERROR('Final Med Vet N'!M13/'Final Med Vet N'!$P13,"n/a")</f>
        <v>0</v>
      </c>
      <c r="N13" s="61">
        <f>IFERROR('Final Med Vet N'!N13/'Final Med Vet N'!$P13,"n/a")</f>
        <v>0.23333333333333334</v>
      </c>
      <c r="O13" s="63">
        <f>IFERROR('Final Med Vet N'!O13/'Final Med Vet N'!$P13,"n/a")</f>
        <v>0.76666666666666672</v>
      </c>
      <c r="P13" s="67">
        <f>IFERROR('Final Med Vet N'!P13/'Final Med Vet N'!$P13,"n/a")</f>
        <v>1</v>
      </c>
    </row>
    <row r="14" spans="1:16" x14ac:dyDescent="0.25">
      <c r="A14" s="5" t="s">
        <v>286</v>
      </c>
      <c r="B14" s="61">
        <f>IFERROR('Final Med Vet N'!B14/'Final Med Vet N'!$P14,"n/a")</f>
        <v>3.3898305084745763E-2</v>
      </c>
      <c r="C14" s="63">
        <f>IFERROR('Final Med Vet N'!C14/'Final Med Vet N'!$P14,"n/a")</f>
        <v>0.33898305084745761</v>
      </c>
      <c r="D14" s="64">
        <f>IFERROR('Final Med Vet N'!D14/'Final Med Vet N'!$P14,"n/a")</f>
        <v>0.3728813559322034</v>
      </c>
      <c r="E14" s="65">
        <f>IFERROR('Final Med Vet N'!E14/'Final Med Vet N'!$P14,"n/a")</f>
        <v>0</v>
      </c>
      <c r="F14" s="63">
        <f>IFERROR('Final Med Vet N'!F14/'Final Med Vet N'!$P14,"n/a")</f>
        <v>0</v>
      </c>
      <c r="G14" s="66">
        <f>IFERROR('Final Med Vet N'!G14/'Final Med Vet N'!$P14,"n/a")</f>
        <v>0</v>
      </c>
      <c r="H14" s="61">
        <f>IFERROR('Final Med Vet N'!H14/'Final Med Vet N'!$P14,"n/a")</f>
        <v>0.16949152542372881</v>
      </c>
      <c r="I14" s="63">
        <f>IFERROR('Final Med Vet N'!I14/'Final Med Vet N'!$P14,"n/a")</f>
        <v>0.40677966101694918</v>
      </c>
      <c r="J14" s="64">
        <f>IFERROR('Final Med Vet N'!J14/'Final Med Vet N'!$P14,"n/a")</f>
        <v>0.57627118644067798</v>
      </c>
      <c r="K14" s="65">
        <f>IFERROR('Final Med Vet N'!K14/'Final Med Vet N'!$P14,"n/a")</f>
        <v>1.6949152542372881E-2</v>
      </c>
      <c r="L14" s="63">
        <f>IFERROR('Final Med Vet N'!L14/'Final Med Vet N'!$P14,"n/a")</f>
        <v>3.3898305084745763E-2</v>
      </c>
      <c r="M14" s="66">
        <f>IFERROR('Final Med Vet N'!M14/'Final Med Vet N'!$P14,"n/a")</f>
        <v>5.0847457627118647E-2</v>
      </c>
      <c r="N14" s="61">
        <f>IFERROR('Final Med Vet N'!N14/'Final Med Vet N'!$P14,"n/a")</f>
        <v>0.22033898305084745</v>
      </c>
      <c r="O14" s="63">
        <f>IFERROR('Final Med Vet N'!O14/'Final Med Vet N'!$P14,"n/a")</f>
        <v>0.77966101694915257</v>
      </c>
      <c r="P14" s="67">
        <f>IFERROR('Final Med Vet N'!P14/'Final Med Vet N'!$P14,"n/a")</f>
        <v>1</v>
      </c>
    </row>
    <row r="15" spans="1:16" x14ac:dyDescent="0.25">
      <c r="A15" s="5" t="s">
        <v>287</v>
      </c>
      <c r="B15" s="61">
        <f>IFERROR('Final Med Vet N'!B15/'Final Med Vet N'!$P15,"n/a")</f>
        <v>0</v>
      </c>
      <c r="C15" s="63">
        <f>IFERROR('Final Med Vet N'!C15/'Final Med Vet N'!$P15,"n/a")</f>
        <v>0</v>
      </c>
      <c r="D15" s="64">
        <f>IFERROR('Final Med Vet N'!D15/'Final Med Vet N'!$P15,"n/a")</f>
        <v>0</v>
      </c>
      <c r="E15" s="65">
        <f>IFERROR('Final Med Vet N'!E15/'Final Med Vet N'!$P15,"n/a")</f>
        <v>0</v>
      </c>
      <c r="F15" s="63">
        <f>IFERROR('Final Med Vet N'!F15/'Final Med Vet N'!$P15,"n/a")</f>
        <v>0</v>
      </c>
      <c r="G15" s="66">
        <f>IFERROR('Final Med Vet N'!G15/'Final Med Vet N'!$P15,"n/a")</f>
        <v>0</v>
      </c>
      <c r="H15" s="61">
        <f>IFERROR('Final Med Vet N'!H15/'Final Med Vet N'!$P15,"n/a")</f>
        <v>0.33333333333333331</v>
      </c>
      <c r="I15" s="63">
        <f>IFERROR('Final Med Vet N'!I15/'Final Med Vet N'!$P15,"n/a")</f>
        <v>0.66666666666666663</v>
      </c>
      <c r="J15" s="64">
        <f>IFERROR('Final Med Vet N'!J15/'Final Med Vet N'!$P15,"n/a")</f>
        <v>1</v>
      </c>
      <c r="K15" s="65">
        <f>IFERROR('Final Med Vet N'!K15/'Final Med Vet N'!$P15,"n/a")</f>
        <v>0</v>
      </c>
      <c r="L15" s="63">
        <f>IFERROR('Final Med Vet N'!L15/'Final Med Vet N'!$P15,"n/a")</f>
        <v>0</v>
      </c>
      <c r="M15" s="66">
        <f>IFERROR('Final Med Vet N'!M15/'Final Med Vet N'!$P15,"n/a")</f>
        <v>0</v>
      </c>
      <c r="N15" s="61">
        <f>IFERROR('Final Med Vet N'!N15/'Final Med Vet N'!$P15,"n/a")</f>
        <v>0.33333333333333331</v>
      </c>
      <c r="O15" s="63">
        <f>IFERROR('Final Med Vet N'!O15/'Final Med Vet N'!$P15,"n/a")</f>
        <v>0.66666666666666663</v>
      </c>
      <c r="P15" s="67">
        <f>IFERROR('Final Med Vet N'!P15/'Final Med Vet N'!$P15,"n/a")</f>
        <v>1</v>
      </c>
    </row>
    <row r="16" spans="1:16" x14ac:dyDescent="0.25">
      <c r="A16" s="5" t="s">
        <v>288</v>
      </c>
      <c r="B16" s="61">
        <f>IFERROR('Final Med Vet N'!B16/'Final Med Vet N'!$P16,"n/a")</f>
        <v>0</v>
      </c>
      <c r="C16" s="63">
        <f>IFERROR('Final Med Vet N'!C16/'Final Med Vet N'!$P16,"n/a")</f>
        <v>0</v>
      </c>
      <c r="D16" s="64">
        <f>IFERROR('Final Med Vet N'!D16/'Final Med Vet N'!$P16,"n/a")</f>
        <v>0</v>
      </c>
      <c r="E16" s="65">
        <f>IFERROR('Final Med Vet N'!E16/'Final Med Vet N'!$P16,"n/a")</f>
        <v>0</v>
      </c>
      <c r="F16" s="63">
        <f>IFERROR('Final Med Vet N'!F16/'Final Med Vet N'!$P16,"n/a")</f>
        <v>0</v>
      </c>
      <c r="G16" s="66">
        <f>IFERROR('Final Med Vet N'!G16/'Final Med Vet N'!$P16,"n/a")</f>
        <v>0</v>
      </c>
      <c r="H16" s="61">
        <f>IFERROR('Final Med Vet N'!H16/'Final Med Vet N'!$P16,"n/a")</f>
        <v>0.19047619047619047</v>
      </c>
      <c r="I16" s="63">
        <f>IFERROR('Final Med Vet N'!I16/'Final Med Vet N'!$P16,"n/a")</f>
        <v>0.73015873015873012</v>
      </c>
      <c r="J16" s="64">
        <f>IFERROR('Final Med Vet N'!J16/'Final Med Vet N'!$P16,"n/a")</f>
        <v>0.92063492063492058</v>
      </c>
      <c r="K16" s="65">
        <f>IFERROR('Final Med Vet N'!K16/'Final Med Vet N'!$P16,"n/a")</f>
        <v>4.7619047619047616E-2</v>
      </c>
      <c r="L16" s="63">
        <f>IFERROR('Final Med Vet N'!L16/'Final Med Vet N'!$P16,"n/a")</f>
        <v>3.1746031746031744E-2</v>
      </c>
      <c r="M16" s="66">
        <f>IFERROR('Final Med Vet N'!M16/'Final Med Vet N'!$P16,"n/a")</f>
        <v>7.9365079365079361E-2</v>
      </c>
      <c r="N16" s="61">
        <f>IFERROR('Final Med Vet N'!N16/'Final Med Vet N'!$P16,"n/a")</f>
        <v>0.23809523809523808</v>
      </c>
      <c r="O16" s="63">
        <f>IFERROR('Final Med Vet N'!O16/'Final Med Vet N'!$P16,"n/a")</f>
        <v>0.76190476190476186</v>
      </c>
      <c r="P16" s="67">
        <f>IFERROR('Final Med Vet N'!P16/'Final Med Vet N'!$P16,"n/a")</f>
        <v>1</v>
      </c>
    </row>
    <row r="17" spans="1:16" ht="15.75" thickBot="1" x14ac:dyDescent="0.3">
      <c r="A17" s="5" t="s">
        <v>289</v>
      </c>
      <c r="B17" s="61">
        <f>IFERROR('Final Med Vet N'!B17/'Final Med Vet N'!$P17,"n/a")</f>
        <v>0</v>
      </c>
      <c r="C17" s="63">
        <f>IFERROR('Final Med Vet N'!C17/'Final Med Vet N'!$P17,"n/a")</f>
        <v>0</v>
      </c>
      <c r="D17" s="64">
        <f>IFERROR('Final Med Vet N'!D17/'Final Med Vet N'!$P17,"n/a")</f>
        <v>0</v>
      </c>
      <c r="E17" s="65">
        <f>IFERROR('Final Med Vet N'!E17/'Final Med Vet N'!$P17,"n/a")</f>
        <v>0</v>
      </c>
      <c r="F17" s="63">
        <f>IFERROR('Final Med Vet N'!F17/'Final Med Vet N'!$P17,"n/a")</f>
        <v>0</v>
      </c>
      <c r="G17" s="66">
        <f>IFERROR('Final Med Vet N'!G17/'Final Med Vet N'!$P17,"n/a")</f>
        <v>0</v>
      </c>
      <c r="H17" s="61">
        <f>IFERROR('Final Med Vet N'!H17/'Final Med Vet N'!$P17,"n/a")</f>
        <v>0</v>
      </c>
      <c r="I17" s="63">
        <f>IFERROR('Final Med Vet N'!I17/'Final Med Vet N'!$P17,"n/a")</f>
        <v>1</v>
      </c>
      <c r="J17" s="64">
        <f>IFERROR('Final Med Vet N'!J17/'Final Med Vet N'!$P17,"n/a")</f>
        <v>1</v>
      </c>
      <c r="K17" s="65">
        <f>IFERROR('Final Med Vet N'!K17/'Final Med Vet N'!$P17,"n/a")</f>
        <v>0</v>
      </c>
      <c r="L17" s="63">
        <f>IFERROR('Final Med Vet N'!L17/'Final Med Vet N'!$P17,"n/a")</f>
        <v>0</v>
      </c>
      <c r="M17" s="66">
        <f>IFERROR('Final Med Vet N'!M17/'Final Med Vet N'!$P17,"n/a")</f>
        <v>0</v>
      </c>
      <c r="N17" s="61">
        <f>IFERROR('Final Med Vet N'!N17/'Final Med Vet N'!$P17,"n/a")</f>
        <v>0</v>
      </c>
      <c r="O17" s="63">
        <f>IFERROR('Final Med Vet N'!O17/'Final Med Vet N'!$P17,"n/a")</f>
        <v>1</v>
      </c>
      <c r="P17" s="67">
        <f>IFERROR('Final Med Vet N'!P17/'Final Med Vet N'!$P17,"n/a")</f>
        <v>1</v>
      </c>
    </row>
    <row r="18" spans="1:16" s="2" customFormat="1" ht="15.75" thickBot="1" x14ac:dyDescent="0.3">
      <c r="A18" s="3" t="s">
        <v>6</v>
      </c>
      <c r="B18" s="74">
        <f>IFERROR('Final Med Vet N'!B18/'Final Med Vet N'!$P18,"n/a")</f>
        <v>1.8018018018018018E-2</v>
      </c>
      <c r="C18" s="75">
        <f>IFERROR('Final Med Vet N'!C18/'Final Med Vet N'!$P18,"n/a")</f>
        <v>5.1480051480051477E-2</v>
      </c>
      <c r="D18" s="76">
        <f>IFERROR('Final Med Vet N'!D18/'Final Med Vet N'!$P18,"n/a")</f>
        <v>6.9498069498069498E-2</v>
      </c>
      <c r="E18" s="77">
        <f>IFERROR('Final Med Vet N'!E18/'Final Med Vet N'!$P18,"n/a")</f>
        <v>0</v>
      </c>
      <c r="F18" s="75">
        <f>IFERROR('Final Med Vet N'!F18/'Final Med Vet N'!$P18,"n/a")</f>
        <v>2.5740025740025739E-3</v>
      </c>
      <c r="G18" s="78">
        <f>IFERROR('Final Med Vet N'!G18/'Final Med Vet N'!$P18,"n/a")</f>
        <v>2.5740025740025739E-3</v>
      </c>
      <c r="H18" s="74">
        <f>IFERROR('Final Med Vet N'!H18/'Final Med Vet N'!$P18,"n/a")</f>
        <v>0.42213642213642216</v>
      </c>
      <c r="I18" s="75">
        <f>IFERROR('Final Med Vet N'!I18/'Final Med Vet N'!$P18,"n/a")</f>
        <v>0.46203346203346202</v>
      </c>
      <c r="J18" s="76">
        <f>IFERROR('Final Med Vet N'!J18/'Final Med Vet N'!$P18,"n/a")</f>
        <v>0.88416988416988418</v>
      </c>
      <c r="K18" s="77">
        <f>IFERROR('Final Med Vet N'!K18/'Final Med Vet N'!$P18,"n/a")</f>
        <v>2.5740025740025738E-2</v>
      </c>
      <c r="L18" s="75">
        <f>IFERROR('Final Med Vet N'!L18/'Final Med Vet N'!$P18,"n/a")</f>
        <v>1.8018018018018018E-2</v>
      </c>
      <c r="M18" s="78">
        <f>IFERROR('Final Med Vet N'!M18/'Final Med Vet N'!$P18,"n/a")</f>
        <v>4.3758043758043756E-2</v>
      </c>
      <c r="N18" s="74">
        <f>IFERROR('Final Med Vet N'!N18/'Final Med Vet N'!$P18,"n/a")</f>
        <v>0.46589446589446587</v>
      </c>
      <c r="O18" s="75">
        <f>IFERROR('Final Med Vet N'!O18/'Final Med Vet N'!$P18,"n/a")</f>
        <v>0.53410553410553407</v>
      </c>
      <c r="P18" s="79">
        <f>IFERROR('Final Med Vet N'!P18/'Final Med Vet N'!$P18,"n/a")</f>
        <v>1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="60" zoomScaleNormal="130" workbookViewId="0">
      <selection activeCell="O9" sqref="O9"/>
    </sheetView>
  </sheetViews>
  <sheetFormatPr defaultRowHeight="15" x14ac:dyDescent="0.25"/>
  <cols>
    <col min="1" max="1" width="33" customWidth="1"/>
  </cols>
  <sheetData>
    <row r="1" spans="1:13" s="62" customFormat="1" x14ac:dyDescent="0.25">
      <c r="A1" s="2" t="s">
        <v>99</v>
      </c>
    </row>
    <row r="2" spans="1:13" s="62" customFormat="1" ht="15.75" thickBot="1" x14ac:dyDescent="0.3"/>
    <row r="3" spans="1:13" s="1" customFormat="1" x14ac:dyDescent="0.25">
      <c r="A3" s="129" t="s">
        <v>106</v>
      </c>
      <c r="B3" s="127" t="s">
        <v>105</v>
      </c>
      <c r="C3" s="128"/>
      <c r="D3" s="131" t="s">
        <v>104</v>
      </c>
      <c r="E3" s="132"/>
      <c r="F3" s="127" t="s">
        <v>103</v>
      </c>
      <c r="G3" s="128"/>
      <c r="H3" s="131" t="s">
        <v>102</v>
      </c>
      <c r="I3" s="132"/>
      <c r="J3" s="127" t="s">
        <v>101</v>
      </c>
      <c r="K3" s="128"/>
      <c r="L3" s="127" t="s">
        <v>100</v>
      </c>
      <c r="M3" s="128"/>
    </row>
    <row r="4" spans="1:13" s="1" customFormat="1" x14ac:dyDescent="0.25">
      <c r="A4" s="130"/>
      <c r="B4" s="7" t="s">
        <v>60</v>
      </c>
      <c r="C4" s="9" t="s">
        <v>56</v>
      </c>
      <c r="D4" s="10" t="s">
        <v>60</v>
      </c>
      <c r="E4" s="11" t="s">
        <v>56</v>
      </c>
      <c r="F4" s="7" t="s">
        <v>60</v>
      </c>
      <c r="G4" s="9" t="s">
        <v>56</v>
      </c>
      <c r="H4" s="10" t="s">
        <v>60</v>
      </c>
      <c r="I4" s="11" t="s">
        <v>56</v>
      </c>
      <c r="J4" s="7" t="s">
        <v>60</v>
      </c>
      <c r="K4" s="9" t="s">
        <v>56</v>
      </c>
      <c r="L4" s="7" t="s">
        <v>60</v>
      </c>
      <c r="M4" s="9" t="s">
        <v>56</v>
      </c>
    </row>
    <row r="5" spans="1:13" s="62" customFormat="1" x14ac:dyDescent="0.25">
      <c r="A5" s="4" t="s">
        <v>107</v>
      </c>
      <c r="B5" s="13">
        <v>19</v>
      </c>
      <c r="C5" s="39">
        <v>0.2923</v>
      </c>
      <c r="D5" s="16">
        <v>24</v>
      </c>
      <c r="E5" s="41">
        <v>0.35289999999999999</v>
      </c>
      <c r="F5" s="13">
        <v>22</v>
      </c>
      <c r="G5" s="39">
        <v>0.32350000000000001</v>
      </c>
      <c r="H5" s="16">
        <v>16</v>
      </c>
      <c r="I5" s="41">
        <v>0.23880000000000001</v>
      </c>
      <c r="J5" s="13">
        <v>21</v>
      </c>
      <c r="K5" s="39">
        <v>0.31340000000000001</v>
      </c>
      <c r="L5" s="13">
        <v>19</v>
      </c>
      <c r="M5" s="39">
        <v>0.33329999999999999</v>
      </c>
    </row>
    <row r="6" spans="1:13" s="62" customFormat="1" x14ac:dyDescent="0.25">
      <c r="A6" s="5" t="s">
        <v>108</v>
      </c>
      <c r="B6" s="19">
        <v>44</v>
      </c>
      <c r="C6" s="45">
        <v>0.1991</v>
      </c>
      <c r="D6" s="22">
        <v>51</v>
      </c>
      <c r="E6" s="47">
        <v>0.25369999999999998</v>
      </c>
      <c r="F6" s="19">
        <v>30</v>
      </c>
      <c r="G6" s="45">
        <v>0.19869999999999999</v>
      </c>
      <c r="H6" s="22">
        <v>23</v>
      </c>
      <c r="I6" s="47">
        <v>0.30259999999999998</v>
      </c>
      <c r="J6" s="19">
        <v>0</v>
      </c>
      <c r="K6" s="45"/>
      <c r="L6" s="19">
        <v>0</v>
      </c>
      <c r="M6" s="45"/>
    </row>
    <row r="7" spans="1:13" s="62" customFormat="1" x14ac:dyDescent="0.25">
      <c r="A7" s="5" t="s">
        <v>109</v>
      </c>
      <c r="B7" s="19">
        <v>19</v>
      </c>
      <c r="C7" s="45">
        <v>0.157</v>
      </c>
      <c r="D7" s="22">
        <v>14</v>
      </c>
      <c r="E7" s="47">
        <v>0.1138</v>
      </c>
      <c r="F7" s="19">
        <v>30</v>
      </c>
      <c r="G7" s="45">
        <v>0.2419</v>
      </c>
      <c r="H7" s="22">
        <v>25</v>
      </c>
      <c r="I7" s="47">
        <v>0.2155</v>
      </c>
      <c r="J7" s="19">
        <v>21</v>
      </c>
      <c r="K7" s="45">
        <v>0.17649999999999999</v>
      </c>
      <c r="L7" s="19">
        <v>28</v>
      </c>
      <c r="M7" s="45">
        <v>0.21879999999999999</v>
      </c>
    </row>
    <row r="8" spans="1:13" s="62" customFormat="1" x14ac:dyDescent="0.25">
      <c r="A8" s="5" t="s">
        <v>110</v>
      </c>
      <c r="B8" s="19">
        <v>43</v>
      </c>
      <c r="C8" s="45">
        <v>0.32329999999999998</v>
      </c>
      <c r="D8" s="22">
        <v>42</v>
      </c>
      <c r="E8" s="47">
        <v>0.29370000000000002</v>
      </c>
      <c r="F8" s="19">
        <v>32</v>
      </c>
      <c r="G8" s="45">
        <v>0.27350000000000002</v>
      </c>
      <c r="H8" s="22">
        <v>34</v>
      </c>
      <c r="I8" s="47">
        <v>0.2787</v>
      </c>
      <c r="J8" s="19">
        <v>36</v>
      </c>
      <c r="K8" s="45">
        <v>0.31030000000000002</v>
      </c>
      <c r="L8" s="19">
        <v>27</v>
      </c>
      <c r="M8" s="45">
        <v>0.25</v>
      </c>
    </row>
    <row r="9" spans="1:13" s="62" customFormat="1" x14ac:dyDescent="0.25">
      <c r="A9" s="5" t="s">
        <v>111</v>
      </c>
      <c r="B9" s="19">
        <v>58</v>
      </c>
      <c r="C9" s="45">
        <v>0.3473</v>
      </c>
      <c r="D9" s="22">
        <v>58</v>
      </c>
      <c r="E9" s="47">
        <v>0.30530000000000002</v>
      </c>
      <c r="F9" s="19">
        <v>49</v>
      </c>
      <c r="G9" s="45">
        <v>0.26340000000000002</v>
      </c>
      <c r="H9" s="22">
        <v>63</v>
      </c>
      <c r="I9" s="47">
        <v>0.32979999999999998</v>
      </c>
      <c r="J9" s="19">
        <v>67</v>
      </c>
      <c r="K9" s="45">
        <v>0.34720000000000001</v>
      </c>
      <c r="L9" s="19">
        <v>62</v>
      </c>
      <c r="M9" s="45">
        <v>0.32629999999999998</v>
      </c>
    </row>
    <row r="10" spans="1:13" s="62" customFormat="1" x14ac:dyDescent="0.25">
      <c r="A10" s="5" t="s">
        <v>112</v>
      </c>
      <c r="B10" s="19">
        <v>51</v>
      </c>
      <c r="C10" s="45">
        <v>0.18679999999999999</v>
      </c>
      <c r="D10" s="22">
        <v>51</v>
      </c>
      <c r="E10" s="47">
        <v>0.2016</v>
      </c>
      <c r="F10" s="19">
        <v>46</v>
      </c>
      <c r="G10" s="45">
        <v>0.17560000000000001</v>
      </c>
      <c r="H10" s="22">
        <v>50</v>
      </c>
      <c r="I10" s="47">
        <v>0.18659999999999999</v>
      </c>
      <c r="J10" s="19">
        <v>58</v>
      </c>
      <c r="K10" s="45">
        <v>0.21560000000000001</v>
      </c>
      <c r="L10" s="19">
        <v>56</v>
      </c>
      <c r="M10" s="45">
        <v>0.2205</v>
      </c>
    </row>
    <row r="11" spans="1:13" s="62" customFormat="1" x14ac:dyDescent="0.25">
      <c r="A11" s="5" t="s">
        <v>113</v>
      </c>
      <c r="B11" s="19">
        <v>48</v>
      </c>
      <c r="C11" s="45">
        <v>0.23649999999999999</v>
      </c>
      <c r="D11" s="22">
        <v>60</v>
      </c>
      <c r="E11" s="47">
        <v>0.25319999999999998</v>
      </c>
      <c r="F11" s="19">
        <v>62</v>
      </c>
      <c r="G11" s="45">
        <v>0.25409999999999999</v>
      </c>
      <c r="H11" s="22">
        <v>68</v>
      </c>
      <c r="I11" s="47">
        <v>0.25190000000000001</v>
      </c>
      <c r="J11" s="19">
        <v>76</v>
      </c>
      <c r="K11" s="45">
        <v>0.27739999999999998</v>
      </c>
      <c r="L11" s="19">
        <v>92</v>
      </c>
      <c r="M11" s="45">
        <v>0.3251</v>
      </c>
    </row>
    <row r="12" spans="1:13" s="62" customFormat="1" x14ac:dyDescent="0.25">
      <c r="A12" s="5" t="s">
        <v>114</v>
      </c>
      <c r="B12" s="19">
        <v>114</v>
      </c>
      <c r="C12" s="45">
        <v>0.22800000000000001</v>
      </c>
      <c r="D12" s="22">
        <v>141</v>
      </c>
      <c r="E12" s="47">
        <v>0.2843</v>
      </c>
      <c r="F12" s="19">
        <v>133</v>
      </c>
      <c r="G12" s="45">
        <v>0.27710000000000001</v>
      </c>
      <c r="H12" s="22">
        <v>142</v>
      </c>
      <c r="I12" s="47">
        <v>0.31069999999999998</v>
      </c>
      <c r="J12" s="19">
        <v>137</v>
      </c>
      <c r="K12" s="45">
        <v>0.3044</v>
      </c>
      <c r="L12" s="19">
        <v>144</v>
      </c>
      <c r="M12" s="45">
        <v>0.31169999999999998</v>
      </c>
    </row>
    <row r="13" spans="1:13" s="62" customFormat="1" x14ac:dyDescent="0.25">
      <c r="A13" s="5" t="s">
        <v>115</v>
      </c>
      <c r="B13" s="19">
        <v>14</v>
      </c>
      <c r="C13" s="45">
        <v>0.1207</v>
      </c>
      <c r="D13" s="22">
        <v>28</v>
      </c>
      <c r="E13" s="47">
        <v>0.25230000000000002</v>
      </c>
      <c r="F13" s="19">
        <v>19</v>
      </c>
      <c r="G13" s="45">
        <v>0.19</v>
      </c>
      <c r="H13" s="22">
        <v>8</v>
      </c>
      <c r="I13" s="47">
        <v>7.9200000000000007E-2</v>
      </c>
      <c r="J13" s="19">
        <v>18</v>
      </c>
      <c r="K13" s="45">
        <v>0.17649999999999999</v>
      </c>
      <c r="L13" s="19">
        <v>27</v>
      </c>
      <c r="M13" s="45">
        <v>0.375</v>
      </c>
    </row>
    <row r="14" spans="1:13" s="62" customFormat="1" x14ac:dyDescent="0.25">
      <c r="A14" s="5" t="s">
        <v>116</v>
      </c>
      <c r="B14" s="19">
        <v>245</v>
      </c>
      <c r="C14" s="45">
        <v>0.21840000000000001</v>
      </c>
      <c r="D14" s="22">
        <v>234</v>
      </c>
      <c r="E14" s="47">
        <v>0.21709999999999999</v>
      </c>
      <c r="F14" s="19">
        <v>240</v>
      </c>
      <c r="G14" s="45">
        <v>0.2271</v>
      </c>
      <c r="H14" s="22">
        <v>240</v>
      </c>
      <c r="I14" s="47">
        <v>0.22750000000000001</v>
      </c>
      <c r="J14" s="19">
        <v>255</v>
      </c>
      <c r="K14" s="45">
        <v>0.24779999999999999</v>
      </c>
      <c r="L14" s="19">
        <v>251</v>
      </c>
      <c r="M14" s="45">
        <v>0.3024</v>
      </c>
    </row>
    <row r="15" spans="1:13" s="62" customFormat="1" x14ac:dyDescent="0.25">
      <c r="A15" s="5" t="s">
        <v>117</v>
      </c>
      <c r="B15" s="19">
        <v>105</v>
      </c>
      <c r="C15" s="45">
        <v>0.25800000000000001</v>
      </c>
      <c r="D15" s="22">
        <v>119</v>
      </c>
      <c r="E15" s="47">
        <v>0.29020000000000001</v>
      </c>
      <c r="F15" s="19">
        <v>111</v>
      </c>
      <c r="G15" s="45">
        <v>0.18970000000000001</v>
      </c>
      <c r="H15" s="22">
        <v>102</v>
      </c>
      <c r="I15" s="47">
        <v>0.1774</v>
      </c>
      <c r="J15" s="19">
        <v>111</v>
      </c>
      <c r="K15" s="45">
        <v>0.19889999999999999</v>
      </c>
      <c r="L15" s="19">
        <v>129</v>
      </c>
      <c r="M15" s="45">
        <v>0.3377</v>
      </c>
    </row>
    <row r="16" spans="1:13" s="62" customFormat="1" x14ac:dyDescent="0.25">
      <c r="A16" s="5" t="s">
        <v>118</v>
      </c>
      <c r="B16" s="19">
        <v>48</v>
      </c>
      <c r="C16" s="45">
        <v>0.15890000000000001</v>
      </c>
      <c r="D16" s="22">
        <v>39</v>
      </c>
      <c r="E16" s="47">
        <v>0.1313</v>
      </c>
      <c r="F16" s="19">
        <v>53</v>
      </c>
      <c r="G16" s="45">
        <v>0.18210000000000001</v>
      </c>
      <c r="H16" s="22">
        <v>40</v>
      </c>
      <c r="I16" s="47">
        <v>0.1429</v>
      </c>
      <c r="J16" s="19">
        <v>86</v>
      </c>
      <c r="K16" s="45">
        <v>0.29659999999999997</v>
      </c>
      <c r="L16" s="19">
        <v>87</v>
      </c>
      <c r="M16" s="45">
        <v>0.30099999999999999</v>
      </c>
    </row>
    <row r="17" spans="1:13" s="62" customFormat="1" x14ac:dyDescent="0.25">
      <c r="A17" s="5" t="s">
        <v>119</v>
      </c>
      <c r="B17" s="19">
        <v>90</v>
      </c>
      <c r="C17" s="45">
        <v>0.14829999999999999</v>
      </c>
      <c r="D17" s="22">
        <v>98</v>
      </c>
      <c r="E17" s="47">
        <v>0.16250000000000001</v>
      </c>
      <c r="F17" s="19">
        <v>95</v>
      </c>
      <c r="G17" s="45">
        <v>0.16350000000000001</v>
      </c>
      <c r="H17" s="22">
        <v>94</v>
      </c>
      <c r="I17" s="47">
        <v>0.1638</v>
      </c>
      <c r="J17" s="19">
        <v>99</v>
      </c>
      <c r="K17" s="45">
        <v>0.17280000000000001</v>
      </c>
      <c r="L17" s="19">
        <v>101</v>
      </c>
      <c r="M17" s="45">
        <v>0.25769999999999998</v>
      </c>
    </row>
    <row r="18" spans="1:13" s="62" customFormat="1" x14ac:dyDescent="0.25">
      <c r="A18" s="5" t="s">
        <v>120</v>
      </c>
      <c r="B18" s="19">
        <v>13</v>
      </c>
      <c r="C18" s="45">
        <v>0.13539999999999999</v>
      </c>
      <c r="D18" s="22">
        <v>12</v>
      </c>
      <c r="E18" s="47">
        <v>0.12239999999999999</v>
      </c>
      <c r="F18" s="19">
        <v>17</v>
      </c>
      <c r="G18" s="45">
        <v>0.2152</v>
      </c>
      <c r="H18" s="22">
        <v>18</v>
      </c>
      <c r="I18" s="47">
        <v>0.24</v>
      </c>
      <c r="J18" s="19">
        <v>18</v>
      </c>
      <c r="K18" s="45">
        <v>0.23380000000000001</v>
      </c>
      <c r="L18" s="19">
        <v>17</v>
      </c>
      <c r="M18" s="45">
        <v>0.2208</v>
      </c>
    </row>
    <row r="19" spans="1:13" s="62" customFormat="1" x14ac:dyDescent="0.25">
      <c r="A19" s="5" t="s">
        <v>121</v>
      </c>
      <c r="B19" s="19">
        <v>0</v>
      </c>
      <c r="C19" s="45"/>
      <c r="D19" s="22">
        <v>0</v>
      </c>
      <c r="E19" s="47"/>
      <c r="F19" s="19">
        <v>37</v>
      </c>
      <c r="G19" s="45">
        <v>0.18779999999999999</v>
      </c>
      <c r="H19" s="22">
        <v>74</v>
      </c>
      <c r="I19" s="47">
        <v>0.18360000000000001</v>
      </c>
      <c r="J19" s="19">
        <v>123</v>
      </c>
      <c r="K19" s="45">
        <v>0.20130000000000001</v>
      </c>
      <c r="L19" s="19">
        <v>142</v>
      </c>
      <c r="M19" s="45">
        <v>0.2324</v>
      </c>
    </row>
    <row r="20" spans="1:13" s="62" customFormat="1" x14ac:dyDescent="0.25">
      <c r="A20" s="5" t="s">
        <v>122</v>
      </c>
      <c r="B20" s="19">
        <v>19</v>
      </c>
      <c r="C20" s="45">
        <v>0.11310000000000001</v>
      </c>
      <c r="D20" s="22">
        <v>24</v>
      </c>
      <c r="E20" s="47">
        <v>0.15090000000000001</v>
      </c>
      <c r="F20" s="19">
        <v>34</v>
      </c>
      <c r="G20" s="45">
        <v>0.21659999999999999</v>
      </c>
      <c r="H20" s="22">
        <v>27</v>
      </c>
      <c r="I20" s="47">
        <v>0.17199999999999999</v>
      </c>
      <c r="J20" s="19">
        <v>37</v>
      </c>
      <c r="K20" s="45">
        <v>0.23130000000000001</v>
      </c>
      <c r="L20" s="19">
        <v>36</v>
      </c>
      <c r="M20" s="45">
        <v>0.2278</v>
      </c>
    </row>
    <row r="21" spans="1:13" s="62" customFormat="1" x14ac:dyDescent="0.25">
      <c r="A21" s="5" t="s">
        <v>123</v>
      </c>
      <c r="B21" s="19">
        <v>86</v>
      </c>
      <c r="C21" s="45">
        <v>0.13869999999999999</v>
      </c>
      <c r="D21" s="22">
        <v>95</v>
      </c>
      <c r="E21" s="47">
        <v>0.15939999999999999</v>
      </c>
      <c r="F21" s="19">
        <v>99</v>
      </c>
      <c r="G21" s="45">
        <v>0.16980000000000001</v>
      </c>
      <c r="H21" s="22">
        <v>116</v>
      </c>
      <c r="I21" s="47">
        <v>0.19500000000000001</v>
      </c>
      <c r="J21" s="19">
        <v>110</v>
      </c>
      <c r="K21" s="45">
        <v>0.18329999999999999</v>
      </c>
      <c r="L21" s="19">
        <v>114</v>
      </c>
      <c r="M21" s="45">
        <v>0.19159999999999999</v>
      </c>
    </row>
    <row r="22" spans="1:13" s="62" customFormat="1" x14ac:dyDescent="0.25">
      <c r="A22" s="5" t="s">
        <v>124</v>
      </c>
      <c r="B22" s="19">
        <v>24</v>
      </c>
      <c r="C22" s="45">
        <v>0.35820000000000002</v>
      </c>
      <c r="D22" s="22">
        <v>31</v>
      </c>
      <c r="E22" s="47">
        <v>0.33700000000000002</v>
      </c>
      <c r="F22" s="19">
        <v>30</v>
      </c>
      <c r="G22" s="45">
        <v>0.33710000000000001</v>
      </c>
      <c r="H22" s="22">
        <v>29</v>
      </c>
      <c r="I22" s="47">
        <v>0.32950000000000002</v>
      </c>
      <c r="J22" s="19">
        <v>32</v>
      </c>
      <c r="K22" s="45">
        <v>0.4</v>
      </c>
      <c r="L22" s="19">
        <v>32</v>
      </c>
      <c r="M22" s="45">
        <v>0.36780000000000002</v>
      </c>
    </row>
    <row r="23" spans="1:13" s="62" customFormat="1" x14ac:dyDescent="0.25">
      <c r="A23" s="5" t="s">
        <v>125</v>
      </c>
      <c r="B23" s="19">
        <v>11</v>
      </c>
      <c r="C23" s="45">
        <v>0.18640000000000001</v>
      </c>
      <c r="D23" s="22">
        <v>13</v>
      </c>
      <c r="E23" s="47">
        <v>0.20630000000000001</v>
      </c>
      <c r="F23" s="19">
        <v>17</v>
      </c>
      <c r="G23" s="45">
        <v>0.26979999999999998</v>
      </c>
      <c r="H23" s="22">
        <v>12</v>
      </c>
      <c r="I23" s="47">
        <v>0.19670000000000001</v>
      </c>
      <c r="J23" s="19">
        <v>8</v>
      </c>
      <c r="K23" s="45">
        <v>0.2051</v>
      </c>
      <c r="L23" s="19">
        <v>7</v>
      </c>
      <c r="M23" s="45">
        <v>0.17499999999999999</v>
      </c>
    </row>
    <row r="24" spans="1:13" s="62" customFormat="1" x14ac:dyDescent="0.25">
      <c r="A24" s="5" t="s">
        <v>126</v>
      </c>
      <c r="B24" s="19">
        <v>8</v>
      </c>
      <c r="C24" s="45">
        <v>0.1111</v>
      </c>
      <c r="D24" s="22">
        <v>7</v>
      </c>
      <c r="E24" s="47">
        <v>0.1094</v>
      </c>
      <c r="F24" s="19">
        <v>10</v>
      </c>
      <c r="G24" s="45">
        <v>0.14929999999999999</v>
      </c>
      <c r="H24" s="22">
        <v>10</v>
      </c>
      <c r="I24" s="47">
        <v>0.14080000000000001</v>
      </c>
      <c r="J24" s="19">
        <v>9</v>
      </c>
      <c r="K24" s="45">
        <v>0.13239999999999999</v>
      </c>
      <c r="L24" s="19">
        <v>12</v>
      </c>
      <c r="M24" s="45">
        <v>0.30769999999999997</v>
      </c>
    </row>
    <row r="25" spans="1:13" s="62" customFormat="1" x14ac:dyDescent="0.25">
      <c r="A25" s="5" t="s">
        <v>127</v>
      </c>
      <c r="B25" s="19">
        <v>213</v>
      </c>
      <c r="C25" s="45">
        <v>0.28289999999999998</v>
      </c>
      <c r="D25" s="22">
        <v>209</v>
      </c>
      <c r="E25" s="47">
        <v>0.27979999999999999</v>
      </c>
      <c r="F25" s="19">
        <v>211</v>
      </c>
      <c r="G25" s="45">
        <v>0.27689999999999998</v>
      </c>
      <c r="H25" s="22">
        <v>209</v>
      </c>
      <c r="I25" s="47">
        <v>0.27610000000000001</v>
      </c>
      <c r="J25" s="19">
        <v>216</v>
      </c>
      <c r="K25" s="45">
        <v>0.27450000000000002</v>
      </c>
      <c r="L25" s="19">
        <v>227</v>
      </c>
      <c r="M25" s="45">
        <v>0.32429999999999998</v>
      </c>
    </row>
    <row r="26" spans="1:13" s="62" customFormat="1" x14ac:dyDescent="0.25">
      <c r="A26" s="5" t="s">
        <v>128</v>
      </c>
      <c r="B26" s="19">
        <v>107</v>
      </c>
      <c r="C26" s="45">
        <v>0.156</v>
      </c>
      <c r="D26" s="22">
        <v>108</v>
      </c>
      <c r="E26" s="47">
        <v>0.1656</v>
      </c>
      <c r="F26" s="19">
        <v>99</v>
      </c>
      <c r="G26" s="45">
        <v>0.15279999999999999</v>
      </c>
      <c r="H26" s="22">
        <v>109</v>
      </c>
      <c r="I26" s="47">
        <v>0.16819999999999999</v>
      </c>
      <c r="J26" s="19">
        <v>140</v>
      </c>
      <c r="K26" s="45">
        <v>0.21840000000000001</v>
      </c>
      <c r="L26" s="19">
        <v>131</v>
      </c>
      <c r="M26" s="45">
        <v>0.20960000000000001</v>
      </c>
    </row>
    <row r="27" spans="1:13" s="62" customFormat="1" x14ac:dyDescent="0.25">
      <c r="A27" s="5" t="s">
        <v>129</v>
      </c>
      <c r="B27" s="19">
        <v>139.5</v>
      </c>
      <c r="C27" s="45">
        <v>0.27139999999999997</v>
      </c>
      <c r="D27" s="22">
        <v>140.5</v>
      </c>
      <c r="E27" s="47">
        <v>0.27879999999999999</v>
      </c>
      <c r="F27" s="19">
        <v>128</v>
      </c>
      <c r="G27" s="45">
        <v>0.26669999999999999</v>
      </c>
      <c r="H27" s="22">
        <v>127.5</v>
      </c>
      <c r="I27" s="47">
        <v>0.25650000000000001</v>
      </c>
      <c r="J27" s="19">
        <v>143</v>
      </c>
      <c r="K27" s="45">
        <v>0.29299999999999998</v>
      </c>
      <c r="L27" s="19">
        <v>162</v>
      </c>
      <c r="M27" s="45">
        <v>0.3266</v>
      </c>
    </row>
    <row r="28" spans="1:13" s="62" customFormat="1" x14ac:dyDescent="0.25">
      <c r="A28" s="5" t="s">
        <v>130</v>
      </c>
      <c r="B28" s="19">
        <v>24</v>
      </c>
      <c r="C28" s="45">
        <v>0.13039999999999999</v>
      </c>
      <c r="D28" s="22">
        <v>29</v>
      </c>
      <c r="E28" s="47">
        <v>0.16200000000000001</v>
      </c>
      <c r="F28" s="19">
        <v>38</v>
      </c>
      <c r="G28" s="45">
        <v>0.21590000000000001</v>
      </c>
      <c r="H28" s="22">
        <v>49</v>
      </c>
      <c r="I28" s="47">
        <v>0.28160000000000002</v>
      </c>
      <c r="J28" s="19">
        <v>52</v>
      </c>
      <c r="K28" s="45">
        <v>0.2873</v>
      </c>
      <c r="L28" s="19">
        <v>38</v>
      </c>
      <c r="M28" s="45">
        <v>0.20649999999999999</v>
      </c>
    </row>
    <row r="29" spans="1:13" s="62" customFormat="1" x14ac:dyDescent="0.25">
      <c r="A29" s="5" t="s">
        <v>131</v>
      </c>
      <c r="B29" s="19">
        <v>662</v>
      </c>
      <c r="C29" s="45">
        <v>0.2747</v>
      </c>
      <c r="D29" s="22">
        <v>616</v>
      </c>
      <c r="E29" s="47">
        <v>0.2571</v>
      </c>
      <c r="F29" s="19">
        <v>649</v>
      </c>
      <c r="G29" s="45">
        <v>0.27400000000000002</v>
      </c>
      <c r="H29" s="22">
        <v>682</v>
      </c>
      <c r="I29" s="47">
        <v>0.28539999999999999</v>
      </c>
      <c r="J29" s="19">
        <v>697</v>
      </c>
      <c r="K29" s="45">
        <v>0.29430000000000001</v>
      </c>
      <c r="L29" s="19">
        <v>738</v>
      </c>
      <c r="M29" s="45">
        <v>0.30499999999999999</v>
      </c>
    </row>
    <row r="30" spans="1:13" s="62" customFormat="1" x14ac:dyDescent="0.25">
      <c r="A30" s="5" t="s">
        <v>132</v>
      </c>
      <c r="B30" s="19">
        <v>32</v>
      </c>
      <c r="C30" s="45">
        <v>0.2286</v>
      </c>
      <c r="D30" s="22">
        <v>28</v>
      </c>
      <c r="E30" s="47">
        <v>0.20899999999999999</v>
      </c>
      <c r="F30" s="19">
        <v>30</v>
      </c>
      <c r="G30" s="45">
        <v>0.23080000000000001</v>
      </c>
      <c r="H30" s="22">
        <v>32</v>
      </c>
      <c r="I30" s="47">
        <v>0.26019999999999999</v>
      </c>
      <c r="J30" s="19">
        <v>37</v>
      </c>
      <c r="K30" s="45">
        <v>0.29370000000000002</v>
      </c>
      <c r="L30" s="19">
        <v>36</v>
      </c>
      <c r="M30" s="45">
        <v>0.28799999999999998</v>
      </c>
    </row>
    <row r="31" spans="1:13" s="62" customFormat="1" x14ac:dyDescent="0.25">
      <c r="A31" s="5" t="s">
        <v>133</v>
      </c>
      <c r="B31" s="19">
        <v>102</v>
      </c>
      <c r="C31" s="45">
        <v>0.26219999999999999</v>
      </c>
      <c r="D31" s="22">
        <v>80</v>
      </c>
      <c r="E31" s="47">
        <v>0.2</v>
      </c>
      <c r="F31" s="19">
        <v>72</v>
      </c>
      <c r="G31" s="45">
        <v>0.27589999999999998</v>
      </c>
      <c r="H31" s="22">
        <v>37</v>
      </c>
      <c r="I31" s="47">
        <v>0.29370000000000002</v>
      </c>
      <c r="J31" s="19">
        <v>0</v>
      </c>
      <c r="K31" s="45"/>
      <c r="L31" s="19">
        <v>0</v>
      </c>
      <c r="M31" s="45"/>
    </row>
    <row r="32" spans="1:13" s="62" customFormat="1" x14ac:dyDescent="0.25">
      <c r="A32" s="5" t="s">
        <v>134</v>
      </c>
      <c r="B32" s="19">
        <v>0</v>
      </c>
      <c r="C32" s="45"/>
      <c r="D32" s="22">
        <v>0</v>
      </c>
      <c r="E32" s="47"/>
      <c r="F32" s="19">
        <v>7</v>
      </c>
      <c r="G32" s="45">
        <v>0.1148</v>
      </c>
      <c r="H32" s="22">
        <v>30</v>
      </c>
      <c r="I32" s="47">
        <v>0.24390000000000001</v>
      </c>
      <c r="J32" s="19">
        <v>58</v>
      </c>
      <c r="K32" s="45">
        <v>0.3085</v>
      </c>
      <c r="L32" s="19">
        <v>64</v>
      </c>
      <c r="M32" s="45">
        <v>0.31369999999999998</v>
      </c>
    </row>
    <row r="33" spans="1:13" s="62" customFormat="1" x14ac:dyDescent="0.25">
      <c r="A33" s="5" t="s">
        <v>135</v>
      </c>
      <c r="B33" s="19">
        <v>27</v>
      </c>
      <c r="C33" s="45">
        <v>0.1709</v>
      </c>
      <c r="D33" s="22">
        <v>20</v>
      </c>
      <c r="E33" s="47">
        <v>0.1351</v>
      </c>
      <c r="F33" s="19">
        <v>20</v>
      </c>
      <c r="G33" s="45">
        <v>0.1361</v>
      </c>
      <c r="H33" s="22">
        <v>24</v>
      </c>
      <c r="I33" s="47">
        <v>0.18049999999999999</v>
      </c>
      <c r="J33" s="19">
        <v>33</v>
      </c>
      <c r="K33" s="45">
        <v>0.25979999999999998</v>
      </c>
      <c r="L33" s="19">
        <v>29</v>
      </c>
      <c r="M33" s="45">
        <v>0.2397</v>
      </c>
    </row>
    <row r="34" spans="1:13" s="62" customFormat="1" ht="15.75" thickBot="1" x14ac:dyDescent="0.3">
      <c r="A34" s="91" t="s">
        <v>136</v>
      </c>
      <c r="B34" s="92">
        <v>3</v>
      </c>
      <c r="C34" s="94">
        <v>5.7700000000000001E-2</v>
      </c>
      <c r="D34" s="93">
        <v>3</v>
      </c>
      <c r="E34" s="95">
        <v>5.7700000000000001E-2</v>
      </c>
      <c r="F34" s="92">
        <v>2</v>
      </c>
      <c r="G34" s="94">
        <v>4.2599999999999999E-2</v>
      </c>
      <c r="H34" s="93">
        <v>2</v>
      </c>
      <c r="I34" s="95">
        <v>6.4500000000000002E-2</v>
      </c>
      <c r="J34" s="92">
        <v>7</v>
      </c>
      <c r="K34" s="94">
        <v>0.2258</v>
      </c>
      <c r="L34" s="92">
        <v>5</v>
      </c>
      <c r="M34" s="94">
        <v>0.15629999999999999</v>
      </c>
    </row>
    <row r="35" spans="1:13" s="2" customFormat="1" ht="15.75" thickBot="1" x14ac:dyDescent="0.3">
      <c r="A35" s="3" t="s">
        <v>6</v>
      </c>
      <c r="B35" s="31">
        <v>2368.5</v>
      </c>
      <c r="C35" s="57">
        <v>0.2233</v>
      </c>
      <c r="D35" s="34">
        <v>2374.5</v>
      </c>
      <c r="E35" s="59">
        <v>0.2263</v>
      </c>
      <c r="F35" s="31">
        <v>2422</v>
      </c>
      <c r="G35" s="57">
        <v>0.2293</v>
      </c>
      <c r="H35" s="34">
        <v>2492.5</v>
      </c>
      <c r="I35" s="59">
        <v>0.2351</v>
      </c>
      <c r="J35" s="31">
        <v>2705</v>
      </c>
      <c r="K35" s="57">
        <v>0.25490000000000002</v>
      </c>
      <c r="L35" s="31">
        <v>2813</v>
      </c>
      <c r="M35" s="57">
        <v>0.28239999999999998</v>
      </c>
    </row>
  </sheetData>
  <mergeCells count="7">
    <mergeCell ref="L3:M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60" zoomScaleNormal="100" workbookViewId="0">
      <selection activeCell="C30" sqref="C30"/>
    </sheetView>
  </sheetViews>
  <sheetFormatPr defaultColWidth="8.85546875" defaultRowHeight="15" x14ac:dyDescent="0.25"/>
  <cols>
    <col min="1" max="1" width="69.7109375" style="62" customWidth="1"/>
    <col min="2" max="11" width="10" style="62" customWidth="1"/>
    <col min="12" max="16384" width="8.85546875" style="62"/>
  </cols>
  <sheetData>
    <row r="1" spans="1:11" x14ac:dyDescent="0.25">
      <c r="A1" s="2" t="s">
        <v>340</v>
      </c>
    </row>
    <row r="2" spans="1:11" ht="15.75" thickBot="1" x14ac:dyDescent="0.3"/>
    <row r="3" spans="1:11" s="1" customFormat="1" x14ac:dyDescent="0.25">
      <c r="A3" s="129" t="s">
        <v>258</v>
      </c>
      <c r="B3" s="127" t="s">
        <v>52</v>
      </c>
      <c r="C3" s="128"/>
      <c r="D3" s="131" t="s">
        <v>53</v>
      </c>
      <c r="E3" s="133"/>
      <c r="F3" s="127" t="s">
        <v>54</v>
      </c>
      <c r="G3" s="128"/>
      <c r="H3" s="131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278</v>
      </c>
      <c r="B5" s="80">
        <f>IFERROR('Final Med Vet N'!B5/'Final Med Vet N'!$N5,"n/a")</f>
        <v>0</v>
      </c>
      <c r="C5" s="82">
        <f>IFERROR('Final Med Vet N'!C5/'Final Med Vet N'!$O5,"n/a")</f>
        <v>0</v>
      </c>
      <c r="D5" s="83">
        <f>IFERROR('Final Med Vet N'!E5/'Final Med Vet N'!$N5,"n/a")</f>
        <v>0</v>
      </c>
      <c r="E5" s="81">
        <f>IFERROR('Final Med Vet N'!F5/'Final Med Vet N'!$O5,"n/a")</f>
        <v>0</v>
      </c>
      <c r="F5" s="80">
        <f>IFERROR('Final Med Vet N'!H5/'Final Med Vet N'!$N5,"n/a")</f>
        <v>0.93069306930693074</v>
      </c>
      <c r="G5" s="82">
        <f>IFERROR('Final Med Vet N'!I5/'Final Med Vet N'!$O5,"n/a")</f>
        <v>0.9285714285714286</v>
      </c>
      <c r="H5" s="83">
        <f>IFERROR('Final Med Vet N'!K5/'Final Med Vet N'!$N5,"n/a")</f>
        <v>6.9306930693069313E-2</v>
      </c>
      <c r="I5" s="81">
        <f>IFERROR('Final Med Vet N'!L5/'Final Med Vet N'!$O5,"n/a")</f>
        <v>7.1428571428571425E-2</v>
      </c>
      <c r="J5" s="80">
        <f>IFERROR('Final Med Vet N'!N5/'Final Med Vet N'!$P5,"n/a")</f>
        <v>0.54594594594594592</v>
      </c>
      <c r="K5" s="87">
        <f>IFERROR('Final Med Vet N'!O5/'Final Med Vet N'!$P5,"n/a")</f>
        <v>0.45405405405405408</v>
      </c>
    </row>
    <row r="6" spans="1:11" x14ac:dyDescent="0.25">
      <c r="A6" s="5" t="s">
        <v>279</v>
      </c>
      <c r="B6" s="61">
        <f>IFERROR('Final Med Vet N'!B6/'Final Med Vet N'!$N6,"n/a")</f>
        <v>0</v>
      </c>
      <c r="C6" s="64">
        <f>IFERROR('Final Med Vet N'!C6/'Final Med Vet N'!$O6,"n/a")</f>
        <v>0</v>
      </c>
      <c r="D6" s="65">
        <f>IFERROR('Final Med Vet N'!E6/'Final Med Vet N'!$N6,"n/a")</f>
        <v>0</v>
      </c>
      <c r="E6" s="63">
        <f>IFERROR('Final Med Vet N'!F6/'Final Med Vet N'!$O6,"n/a")</f>
        <v>0</v>
      </c>
      <c r="F6" s="61">
        <f>IFERROR('Final Med Vet N'!H6/'Final Med Vet N'!$N6,"n/a")</f>
        <v>0.875</v>
      </c>
      <c r="G6" s="64">
        <f>IFERROR('Final Med Vet N'!I6/'Final Med Vet N'!$O6,"n/a")</f>
        <v>0.83333333333333337</v>
      </c>
      <c r="H6" s="65">
        <f>IFERROR('Final Med Vet N'!K6/'Final Med Vet N'!$N6,"n/a")</f>
        <v>0.125</v>
      </c>
      <c r="I6" s="63">
        <f>IFERROR('Final Med Vet N'!L6/'Final Med Vet N'!$O6,"n/a")</f>
        <v>0.16666666666666666</v>
      </c>
      <c r="J6" s="61">
        <f>IFERROR('Final Med Vet N'!N6/'Final Med Vet N'!$P6,"n/a")</f>
        <v>0.5714285714285714</v>
      </c>
      <c r="K6" s="88">
        <f>IFERROR('Final Med Vet N'!O6/'Final Med Vet N'!$P6,"n/a")</f>
        <v>0.42857142857142855</v>
      </c>
    </row>
    <row r="7" spans="1:11" x14ac:dyDescent="0.25">
      <c r="A7" s="5" t="s">
        <v>280</v>
      </c>
      <c r="B7" s="61">
        <f>IFERROR('Final Med Vet N'!B7/'Final Med Vet N'!$N7,"n/a")</f>
        <v>0</v>
      </c>
      <c r="C7" s="64">
        <f>IFERROR('Final Med Vet N'!C7/'Final Med Vet N'!$O7,"n/a")</f>
        <v>0</v>
      </c>
      <c r="D7" s="65">
        <f>IFERROR('Final Med Vet N'!E7/'Final Med Vet N'!$N7,"n/a")</f>
        <v>0</v>
      </c>
      <c r="E7" s="63">
        <f>IFERROR('Final Med Vet N'!F7/'Final Med Vet N'!$O7,"n/a")</f>
        <v>0</v>
      </c>
      <c r="F7" s="61">
        <f>IFERROR('Final Med Vet N'!H7/'Final Med Vet N'!$N7,"n/a")</f>
        <v>0.66666666666666663</v>
      </c>
      <c r="G7" s="64">
        <f>IFERROR('Final Med Vet N'!I7/'Final Med Vet N'!$O7,"n/a")</f>
        <v>0</v>
      </c>
      <c r="H7" s="65">
        <f>IFERROR('Final Med Vet N'!K7/'Final Med Vet N'!$N7,"n/a")</f>
        <v>0.33333333333333331</v>
      </c>
      <c r="I7" s="63">
        <f>IFERROR('Final Med Vet N'!L7/'Final Med Vet N'!$O7,"n/a")</f>
        <v>1</v>
      </c>
      <c r="J7" s="61">
        <f>IFERROR('Final Med Vet N'!N7/'Final Med Vet N'!$P7,"n/a")</f>
        <v>0.75</v>
      </c>
      <c r="K7" s="88">
        <f>IFERROR('Final Med Vet N'!O7/'Final Med Vet N'!$P7,"n/a")</f>
        <v>0.25</v>
      </c>
    </row>
    <row r="8" spans="1:11" x14ac:dyDescent="0.25">
      <c r="A8" s="5" t="s">
        <v>277</v>
      </c>
      <c r="B8" s="61">
        <f>IFERROR('Final Med Vet N'!B8/'Final Med Vet N'!$N8,"n/a")</f>
        <v>0</v>
      </c>
      <c r="C8" s="64">
        <f>IFERROR('Final Med Vet N'!C8/'Final Med Vet N'!$O8,"n/a")</f>
        <v>0</v>
      </c>
      <c r="D8" s="65">
        <f>IFERROR('Final Med Vet N'!E8/'Final Med Vet N'!$N8,"n/a")</f>
        <v>0</v>
      </c>
      <c r="E8" s="63">
        <f>IFERROR('Final Med Vet N'!F8/'Final Med Vet N'!$O8,"n/a")</f>
        <v>0</v>
      </c>
      <c r="F8" s="61">
        <f>IFERROR('Final Med Vet N'!H8/'Final Med Vet N'!$N8,"n/a")</f>
        <v>0.7857142857142857</v>
      </c>
      <c r="G8" s="64">
        <f>IFERROR('Final Med Vet N'!I8/'Final Med Vet N'!$O8,"n/a")</f>
        <v>0.75</v>
      </c>
      <c r="H8" s="65">
        <f>IFERROR('Final Med Vet N'!K8/'Final Med Vet N'!$N8,"n/a")</f>
        <v>0.21428571428571427</v>
      </c>
      <c r="I8" s="63">
        <f>IFERROR('Final Med Vet N'!L8/'Final Med Vet N'!$O8,"n/a")</f>
        <v>0.25</v>
      </c>
      <c r="J8" s="61">
        <f>IFERROR('Final Med Vet N'!N8/'Final Med Vet N'!$P8,"n/a")</f>
        <v>0.77777777777777779</v>
      </c>
      <c r="K8" s="88">
        <f>IFERROR('Final Med Vet N'!O8/'Final Med Vet N'!$P8,"n/a")</f>
        <v>0.22222222222222221</v>
      </c>
    </row>
    <row r="9" spans="1:11" x14ac:dyDescent="0.25">
      <c r="A9" s="5" t="s">
        <v>281</v>
      </c>
      <c r="B9" s="61">
        <f>IFERROR('Final Med Vet N'!B9/'Final Med Vet N'!$N9,"n/a")</f>
        <v>0</v>
      </c>
      <c r="C9" s="64">
        <f>IFERROR('Final Med Vet N'!C9/'Final Med Vet N'!$O9,"n/a")</f>
        <v>0</v>
      </c>
      <c r="D9" s="65">
        <f>IFERROR('Final Med Vet N'!E9/'Final Med Vet N'!$N9,"n/a")</f>
        <v>0</v>
      </c>
      <c r="E9" s="63">
        <f>IFERROR('Final Med Vet N'!F9/'Final Med Vet N'!$O9,"n/a")</f>
        <v>0</v>
      </c>
      <c r="F9" s="61">
        <f>IFERROR('Final Med Vet N'!H9/'Final Med Vet N'!$N9,"n/a")</f>
        <v>0.96842105263157896</v>
      </c>
      <c r="G9" s="64">
        <f>IFERROR('Final Med Vet N'!I9/'Final Med Vet N'!$O9,"n/a")</f>
        <v>1</v>
      </c>
      <c r="H9" s="65">
        <f>IFERROR('Final Med Vet N'!K9/'Final Med Vet N'!$N9,"n/a")</f>
        <v>3.1578947368421054E-2</v>
      </c>
      <c r="I9" s="63">
        <f>IFERROR('Final Med Vet N'!L9/'Final Med Vet N'!$O9,"n/a")</f>
        <v>0</v>
      </c>
      <c r="J9" s="61">
        <f>IFERROR('Final Med Vet N'!N9/'Final Med Vet N'!$P9,"n/a")</f>
        <v>0.50264550264550267</v>
      </c>
      <c r="K9" s="88">
        <f>IFERROR('Final Med Vet N'!O9/'Final Med Vet N'!$P9,"n/a")</f>
        <v>0.49735449735449733</v>
      </c>
    </row>
    <row r="10" spans="1:11" x14ac:dyDescent="0.25">
      <c r="A10" s="5" t="s">
        <v>284</v>
      </c>
      <c r="B10" s="61">
        <f>IFERROR('Final Med Vet N'!B10/'Final Med Vet N'!$N10,"n/a")</f>
        <v>0</v>
      </c>
      <c r="C10" s="64">
        <f>IFERROR('Final Med Vet N'!C10/'Final Med Vet N'!$O10,"n/a")</f>
        <v>0</v>
      </c>
      <c r="D10" s="65">
        <f>IFERROR('Final Med Vet N'!E10/'Final Med Vet N'!$N10,"n/a")</f>
        <v>0</v>
      </c>
      <c r="E10" s="63">
        <f>IFERROR('Final Med Vet N'!F10/'Final Med Vet N'!$O10,"n/a")</f>
        <v>0</v>
      </c>
      <c r="F10" s="61">
        <f>IFERROR('Final Med Vet N'!H10/'Final Med Vet N'!$N10,"n/a")</f>
        <v>1</v>
      </c>
      <c r="G10" s="64">
        <f>IFERROR('Final Med Vet N'!I10/'Final Med Vet N'!$O10,"n/a")</f>
        <v>1</v>
      </c>
      <c r="H10" s="65">
        <f>IFERROR('Final Med Vet N'!K10/'Final Med Vet N'!$N10,"n/a")</f>
        <v>0</v>
      </c>
      <c r="I10" s="63">
        <f>IFERROR('Final Med Vet N'!L10/'Final Med Vet N'!$O10,"n/a")</f>
        <v>0</v>
      </c>
      <c r="J10" s="61">
        <f>IFERROR('Final Med Vet N'!N10/'Final Med Vet N'!$P10,"n/a")</f>
        <v>0.33333333333333331</v>
      </c>
      <c r="K10" s="88">
        <f>IFERROR('Final Med Vet N'!O10/'Final Med Vet N'!$P10,"n/a")</f>
        <v>0.66666666666666663</v>
      </c>
    </row>
    <row r="11" spans="1:11" x14ac:dyDescent="0.25">
      <c r="A11" s="5" t="s">
        <v>282</v>
      </c>
      <c r="B11" s="61">
        <f>IFERROR('Final Med Vet N'!B11/'Final Med Vet N'!$N11,"n/a")</f>
        <v>0</v>
      </c>
      <c r="C11" s="64">
        <f>IFERROR('Final Med Vet N'!C11/'Final Med Vet N'!$O11,"n/a")</f>
        <v>0</v>
      </c>
      <c r="D11" s="65">
        <f>IFERROR('Final Med Vet N'!E11/'Final Med Vet N'!$N11,"n/a")</f>
        <v>0</v>
      </c>
      <c r="E11" s="63">
        <f>IFERROR('Final Med Vet N'!F11/'Final Med Vet N'!$O11,"n/a")</f>
        <v>0</v>
      </c>
      <c r="F11" s="61">
        <f>IFERROR('Final Med Vet N'!H11/'Final Med Vet N'!$N11,"n/a")</f>
        <v>1</v>
      </c>
      <c r="G11" s="64">
        <f>IFERROR('Final Med Vet N'!I11/'Final Med Vet N'!$O11,"n/a")</f>
        <v>1</v>
      </c>
      <c r="H11" s="65">
        <f>IFERROR('Final Med Vet N'!K11/'Final Med Vet N'!$N11,"n/a")</f>
        <v>0</v>
      </c>
      <c r="I11" s="63">
        <f>IFERROR('Final Med Vet N'!L11/'Final Med Vet N'!$O11,"n/a")</f>
        <v>0</v>
      </c>
      <c r="J11" s="61">
        <f>IFERROR('Final Med Vet N'!N11/'Final Med Vet N'!$P11,"n/a")</f>
        <v>0.5</v>
      </c>
      <c r="K11" s="88">
        <f>IFERROR('Final Med Vet N'!O11/'Final Med Vet N'!$P11,"n/a")</f>
        <v>0.5</v>
      </c>
    </row>
    <row r="12" spans="1:11" x14ac:dyDescent="0.25">
      <c r="A12" s="5" t="s">
        <v>283</v>
      </c>
      <c r="B12" s="61">
        <f>IFERROR('Final Med Vet N'!B12/'Final Med Vet N'!$N12,"n/a")</f>
        <v>0.125</v>
      </c>
      <c r="C12" s="64">
        <f>IFERROR('Final Med Vet N'!C12/'Final Med Vet N'!$O12,"n/a")</f>
        <v>0.25</v>
      </c>
      <c r="D12" s="65">
        <f>IFERROR('Final Med Vet N'!E12/'Final Med Vet N'!$N12,"n/a")</f>
        <v>0</v>
      </c>
      <c r="E12" s="63">
        <f>IFERROR('Final Med Vet N'!F12/'Final Med Vet N'!$O12,"n/a")</f>
        <v>0</v>
      </c>
      <c r="F12" s="61">
        <f>IFERROR('Final Med Vet N'!H12/'Final Med Vet N'!$N12,"n/a")</f>
        <v>0.86458333333333337</v>
      </c>
      <c r="G12" s="64">
        <f>IFERROR('Final Med Vet N'!I12/'Final Med Vet N'!$O12,"n/a")</f>
        <v>0.73750000000000004</v>
      </c>
      <c r="H12" s="65">
        <f>IFERROR('Final Med Vet N'!K12/'Final Med Vet N'!$N12,"n/a")</f>
        <v>1.0416666666666666E-2</v>
      </c>
      <c r="I12" s="63">
        <f>IFERROR('Final Med Vet N'!L12/'Final Med Vet N'!$O12,"n/a")</f>
        <v>1.2500000000000001E-2</v>
      </c>
      <c r="J12" s="61">
        <f>IFERROR('Final Med Vet N'!N12/'Final Med Vet N'!$P12,"n/a")</f>
        <v>0.54545454545454541</v>
      </c>
      <c r="K12" s="88">
        <f>IFERROR('Final Med Vet N'!O12/'Final Med Vet N'!$P12,"n/a")</f>
        <v>0.45454545454545453</v>
      </c>
    </row>
    <row r="13" spans="1:11" x14ac:dyDescent="0.25">
      <c r="A13" s="5" t="s">
        <v>285</v>
      </c>
      <c r="B13" s="61">
        <f>IFERROR('Final Med Vet N'!B13/'Final Med Vet N'!$N13,"n/a")</f>
        <v>0</v>
      </c>
      <c r="C13" s="64">
        <f>IFERROR('Final Med Vet N'!C13/'Final Med Vet N'!$O13,"n/a")</f>
        <v>0</v>
      </c>
      <c r="D13" s="65">
        <f>IFERROR('Final Med Vet N'!E13/'Final Med Vet N'!$N13,"n/a")</f>
        <v>0</v>
      </c>
      <c r="E13" s="63">
        <f>IFERROR('Final Med Vet N'!F13/'Final Med Vet N'!$O13,"n/a")</f>
        <v>4.3478260869565216E-2</v>
      </c>
      <c r="F13" s="61">
        <f>IFERROR('Final Med Vet N'!H13/'Final Med Vet N'!$N13,"n/a")</f>
        <v>1</v>
      </c>
      <c r="G13" s="64">
        <f>IFERROR('Final Med Vet N'!I13/'Final Med Vet N'!$O13,"n/a")</f>
        <v>0.95652173913043481</v>
      </c>
      <c r="H13" s="65">
        <f>IFERROR('Final Med Vet N'!K13/'Final Med Vet N'!$N13,"n/a")</f>
        <v>0</v>
      </c>
      <c r="I13" s="63">
        <f>IFERROR('Final Med Vet N'!L13/'Final Med Vet N'!$O13,"n/a")</f>
        <v>0</v>
      </c>
      <c r="J13" s="61">
        <f>IFERROR('Final Med Vet N'!N13/'Final Med Vet N'!$P13,"n/a")</f>
        <v>0.23333333333333334</v>
      </c>
      <c r="K13" s="88">
        <f>IFERROR('Final Med Vet N'!O13/'Final Med Vet N'!$P13,"n/a")</f>
        <v>0.76666666666666672</v>
      </c>
    </row>
    <row r="14" spans="1:11" x14ac:dyDescent="0.25">
      <c r="A14" s="5" t="s">
        <v>286</v>
      </c>
      <c r="B14" s="61">
        <f>IFERROR('Final Med Vet N'!B14/'Final Med Vet N'!$N14,"n/a")</f>
        <v>0.15384615384615385</v>
      </c>
      <c r="C14" s="64">
        <f>IFERROR('Final Med Vet N'!C14/'Final Med Vet N'!$O14,"n/a")</f>
        <v>0.43478260869565216</v>
      </c>
      <c r="D14" s="65">
        <f>IFERROR('Final Med Vet N'!E14/'Final Med Vet N'!$N14,"n/a")</f>
        <v>0</v>
      </c>
      <c r="E14" s="63">
        <f>IFERROR('Final Med Vet N'!F14/'Final Med Vet N'!$O14,"n/a")</f>
        <v>0</v>
      </c>
      <c r="F14" s="61">
        <f>IFERROR('Final Med Vet N'!H14/'Final Med Vet N'!$N14,"n/a")</f>
        <v>0.76923076923076927</v>
      </c>
      <c r="G14" s="64">
        <f>IFERROR('Final Med Vet N'!I14/'Final Med Vet N'!$O14,"n/a")</f>
        <v>0.52173913043478259</v>
      </c>
      <c r="H14" s="65">
        <f>IFERROR('Final Med Vet N'!K14/'Final Med Vet N'!$N14,"n/a")</f>
        <v>7.6923076923076927E-2</v>
      </c>
      <c r="I14" s="63">
        <f>IFERROR('Final Med Vet N'!L14/'Final Med Vet N'!$O14,"n/a")</f>
        <v>4.3478260869565216E-2</v>
      </c>
      <c r="J14" s="61">
        <f>IFERROR('Final Med Vet N'!N14/'Final Med Vet N'!$P14,"n/a")</f>
        <v>0.22033898305084745</v>
      </c>
      <c r="K14" s="88">
        <f>IFERROR('Final Med Vet N'!O14/'Final Med Vet N'!$P14,"n/a")</f>
        <v>0.77966101694915257</v>
      </c>
    </row>
    <row r="15" spans="1:11" x14ac:dyDescent="0.25">
      <c r="A15" s="5" t="s">
        <v>287</v>
      </c>
      <c r="B15" s="61">
        <f>IFERROR('Final Med Vet N'!B15/'Final Med Vet N'!$N15,"n/a")</f>
        <v>0</v>
      </c>
      <c r="C15" s="64">
        <f>IFERROR('Final Med Vet N'!C15/'Final Med Vet N'!$O15,"n/a")</f>
        <v>0</v>
      </c>
      <c r="D15" s="65">
        <f>IFERROR('Final Med Vet N'!E15/'Final Med Vet N'!$N15,"n/a")</f>
        <v>0</v>
      </c>
      <c r="E15" s="63">
        <f>IFERROR('Final Med Vet N'!F15/'Final Med Vet N'!$O15,"n/a")</f>
        <v>0</v>
      </c>
      <c r="F15" s="61">
        <f>IFERROR('Final Med Vet N'!H15/'Final Med Vet N'!$N15,"n/a")</f>
        <v>1</v>
      </c>
      <c r="G15" s="64">
        <f>IFERROR('Final Med Vet N'!I15/'Final Med Vet N'!$O15,"n/a")</f>
        <v>1</v>
      </c>
      <c r="H15" s="65">
        <f>IFERROR('Final Med Vet N'!K15/'Final Med Vet N'!$N15,"n/a")</f>
        <v>0</v>
      </c>
      <c r="I15" s="63">
        <f>IFERROR('Final Med Vet N'!L15/'Final Med Vet N'!$O15,"n/a")</f>
        <v>0</v>
      </c>
      <c r="J15" s="61">
        <f>IFERROR('Final Med Vet N'!N15/'Final Med Vet N'!$P15,"n/a")</f>
        <v>0.33333333333333331</v>
      </c>
      <c r="K15" s="88">
        <f>IFERROR('Final Med Vet N'!O15/'Final Med Vet N'!$P15,"n/a")</f>
        <v>0.66666666666666663</v>
      </c>
    </row>
    <row r="16" spans="1:11" x14ac:dyDescent="0.25">
      <c r="A16" s="5" t="s">
        <v>288</v>
      </c>
      <c r="B16" s="61">
        <f>IFERROR('Final Med Vet N'!B16/'Final Med Vet N'!$N16,"n/a")</f>
        <v>0</v>
      </c>
      <c r="C16" s="64">
        <f>IFERROR('Final Med Vet N'!C16/'Final Med Vet N'!$O16,"n/a")</f>
        <v>0</v>
      </c>
      <c r="D16" s="65">
        <f>IFERROR('Final Med Vet N'!E16/'Final Med Vet N'!$N16,"n/a")</f>
        <v>0</v>
      </c>
      <c r="E16" s="63">
        <f>IFERROR('Final Med Vet N'!F16/'Final Med Vet N'!$O16,"n/a")</f>
        <v>0</v>
      </c>
      <c r="F16" s="61">
        <f>IFERROR('Final Med Vet N'!H16/'Final Med Vet N'!$N16,"n/a")</f>
        <v>0.8</v>
      </c>
      <c r="G16" s="64">
        <f>IFERROR('Final Med Vet N'!I16/'Final Med Vet N'!$O16,"n/a")</f>
        <v>0.95833333333333337</v>
      </c>
      <c r="H16" s="65">
        <f>IFERROR('Final Med Vet N'!K16/'Final Med Vet N'!$N16,"n/a")</f>
        <v>0.2</v>
      </c>
      <c r="I16" s="63">
        <f>IFERROR('Final Med Vet N'!L16/'Final Med Vet N'!$O16,"n/a")</f>
        <v>4.1666666666666664E-2</v>
      </c>
      <c r="J16" s="61">
        <f>IFERROR('Final Med Vet N'!N16/'Final Med Vet N'!$P16,"n/a")</f>
        <v>0.23809523809523808</v>
      </c>
      <c r="K16" s="88">
        <f>IFERROR('Final Med Vet N'!O16/'Final Med Vet N'!$P16,"n/a")</f>
        <v>0.76190476190476186</v>
      </c>
    </row>
    <row r="17" spans="1:11" ht="15.75" thickBot="1" x14ac:dyDescent="0.3">
      <c r="A17" s="5" t="s">
        <v>289</v>
      </c>
      <c r="B17" s="61" t="str">
        <f>IFERROR('Final Med Vet N'!B17/'Final Med Vet N'!$N17,"n/a")</f>
        <v>n/a</v>
      </c>
      <c r="C17" s="64">
        <f>IFERROR('Final Med Vet N'!C17/'Final Med Vet N'!$O17,"n/a")</f>
        <v>0</v>
      </c>
      <c r="D17" s="65" t="str">
        <f>IFERROR('Final Med Vet N'!E17/'Final Med Vet N'!$N17,"n/a")</f>
        <v>n/a</v>
      </c>
      <c r="E17" s="63">
        <f>IFERROR('Final Med Vet N'!F17/'Final Med Vet N'!$O17,"n/a")</f>
        <v>0</v>
      </c>
      <c r="F17" s="61" t="str">
        <f>IFERROR('Final Med Vet N'!H17/'Final Med Vet N'!$N17,"n/a")</f>
        <v>n/a</v>
      </c>
      <c r="G17" s="64">
        <f>IFERROR('Final Med Vet N'!I17/'Final Med Vet N'!$O17,"n/a")</f>
        <v>1</v>
      </c>
      <c r="H17" s="65" t="str">
        <f>IFERROR('Final Med Vet N'!K17/'Final Med Vet N'!$N17,"n/a")</f>
        <v>n/a</v>
      </c>
      <c r="I17" s="63">
        <f>IFERROR('Final Med Vet N'!L17/'Final Med Vet N'!$O17,"n/a")</f>
        <v>0</v>
      </c>
      <c r="J17" s="61">
        <f>IFERROR('Final Med Vet N'!N17/'Final Med Vet N'!$P17,"n/a")</f>
        <v>0</v>
      </c>
      <c r="K17" s="88">
        <f>IFERROR('Final Med Vet N'!O17/'Final Med Vet N'!$P17,"n/a")</f>
        <v>1</v>
      </c>
    </row>
    <row r="18" spans="1:11" s="2" customFormat="1" ht="15.75" thickBot="1" x14ac:dyDescent="0.3">
      <c r="A18" s="3" t="s">
        <v>6</v>
      </c>
      <c r="B18" s="74">
        <f>IFERROR('Final Med Vet N'!B18/'Final Med Vet N'!$N18,"n/a")</f>
        <v>3.8674033149171269E-2</v>
      </c>
      <c r="C18" s="76">
        <f>IFERROR('Final Med Vet N'!C18/'Final Med Vet N'!$O18,"n/a")</f>
        <v>9.6385542168674704E-2</v>
      </c>
      <c r="D18" s="77">
        <f>IFERROR('Final Med Vet N'!E18/'Final Med Vet N'!$N18,"n/a")</f>
        <v>0</v>
      </c>
      <c r="E18" s="75">
        <f>IFERROR('Final Med Vet N'!F18/'Final Med Vet N'!$O18,"n/a")</f>
        <v>4.8192771084337354E-3</v>
      </c>
      <c r="F18" s="74">
        <f>IFERROR('Final Med Vet N'!H18/'Final Med Vet N'!$N18,"n/a")</f>
        <v>0.90607734806629836</v>
      </c>
      <c r="G18" s="76">
        <f>IFERROR('Final Med Vet N'!I18/'Final Med Vet N'!$O18,"n/a")</f>
        <v>0.86506024096385548</v>
      </c>
      <c r="H18" s="77">
        <f>IFERROR('Final Med Vet N'!K18/'Final Med Vet N'!$N18,"n/a")</f>
        <v>5.5248618784530384E-2</v>
      </c>
      <c r="I18" s="75">
        <f>IFERROR('Final Med Vet N'!L18/'Final Med Vet N'!$O18,"n/a")</f>
        <v>3.3734939759036145E-2</v>
      </c>
      <c r="J18" s="74">
        <f>IFERROR('Final Med Vet N'!N18/'Final Med Vet N'!$P18,"n/a")</f>
        <v>0.46589446589446587</v>
      </c>
      <c r="K18" s="90">
        <f>IFERROR('Final Med Vet N'!O18/'Final Med Vet N'!$P18,"n/a")</f>
        <v>0.53410553410553407</v>
      </c>
    </row>
  </sheetData>
  <mergeCells count="6">
    <mergeCell ref="J3:K3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scale="8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60" zoomScaleNormal="115" workbookViewId="0">
      <selection activeCell="C30" sqref="C30"/>
    </sheetView>
  </sheetViews>
  <sheetFormatPr defaultColWidth="8.85546875" defaultRowHeight="15" x14ac:dyDescent="0.25"/>
  <cols>
    <col min="1" max="1" width="63.42578125" style="62" customWidth="1"/>
    <col min="2" max="16384" width="8.85546875" style="62"/>
  </cols>
  <sheetData>
    <row r="1" spans="1:7" x14ac:dyDescent="0.25">
      <c r="A1" s="2" t="s">
        <v>297</v>
      </c>
    </row>
    <row r="2" spans="1:7" ht="15.75" thickBot="1" x14ac:dyDescent="0.3"/>
    <row r="3" spans="1:7" s="1" customFormat="1" x14ac:dyDescent="0.25">
      <c r="A3" s="129" t="s">
        <v>258</v>
      </c>
      <c r="B3" s="127" t="s">
        <v>55</v>
      </c>
      <c r="C3" s="133"/>
      <c r="D3" s="128"/>
      <c r="E3" s="131" t="s">
        <v>56</v>
      </c>
      <c r="F3" s="133"/>
      <c r="G3" s="139"/>
    </row>
    <row r="4" spans="1:7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86" t="s">
        <v>10</v>
      </c>
    </row>
    <row r="5" spans="1:7" x14ac:dyDescent="0.25">
      <c r="A5" s="4" t="s">
        <v>292</v>
      </c>
      <c r="B5" s="13">
        <v>1</v>
      </c>
      <c r="C5" s="14">
        <v>0</v>
      </c>
      <c r="D5" s="15">
        <v>1</v>
      </c>
      <c r="E5" s="83">
        <f>IFERROR(B5/$D5,"n/a")</f>
        <v>1</v>
      </c>
      <c r="F5" s="81">
        <f t="shared" ref="F5:G9" si="0">IFERROR(C5/$D5,"n/a")</f>
        <v>0</v>
      </c>
      <c r="G5" s="87">
        <f t="shared" si="0"/>
        <v>1</v>
      </c>
    </row>
    <row r="6" spans="1:7" x14ac:dyDescent="0.25">
      <c r="A6" s="5" t="s">
        <v>293</v>
      </c>
      <c r="B6" s="19">
        <v>1</v>
      </c>
      <c r="C6" s="20">
        <v>0</v>
      </c>
      <c r="D6" s="21">
        <v>1</v>
      </c>
      <c r="E6" s="65">
        <f t="shared" ref="E6:G10" si="1">IFERROR(B6/$D6,"n/a")</f>
        <v>1</v>
      </c>
      <c r="F6" s="63">
        <f t="shared" si="0"/>
        <v>0</v>
      </c>
      <c r="G6" s="88">
        <f t="shared" si="0"/>
        <v>1</v>
      </c>
    </row>
    <row r="7" spans="1:7" x14ac:dyDescent="0.25">
      <c r="A7" s="5" t="s">
        <v>294</v>
      </c>
      <c r="B7" s="19">
        <v>1</v>
      </c>
      <c r="C7" s="20">
        <v>1</v>
      </c>
      <c r="D7" s="21">
        <v>2</v>
      </c>
      <c r="E7" s="65">
        <f t="shared" si="1"/>
        <v>0.5</v>
      </c>
      <c r="F7" s="63">
        <f t="shared" si="0"/>
        <v>0.5</v>
      </c>
      <c r="G7" s="88">
        <f t="shared" si="0"/>
        <v>1</v>
      </c>
    </row>
    <row r="8" spans="1:7" x14ac:dyDescent="0.25">
      <c r="A8" s="5" t="s">
        <v>295</v>
      </c>
      <c r="B8" s="19">
        <v>13</v>
      </c>
      <c r="C8" s="20">
        <v>2</v>
      </c>
      <c r="D8" s="21">
        <v>15</v>
      </c>
      <c r="E8" s="65">
        <f t="shared" si="1"/>
        <v>0.8666666666666667</v>
      </c>
      <c r="F8" s="63">
        <f t="shared" si="0"/>
        <v>0.13333333333333333</v>
      </c>
      <c r="G8" s="88">
        <f t="shared" si="0"/>
        <v>1</v>
      </c>
    </row>
    <row r="9" spans="1:7" ht="15.75" thickBot="1" x14ac:dyDescent="0.3">
      <c r="A9" s="5" t="s">
        <v>296</v>
      </c>
      <c r="B9" s="19">
        <v>2</v>
      </c>
      <c r="C9" s="20">
        <v>0</v>
      </c>
      <c r="D9" s="21">
        <v>2</v>
      </c>
      <c r="E9" s="65">
        <f t="shared" si="1"/>
        <v>1</v>
      </c>
      <c r="F9" s="63">
        <f t="shared" si="0"/>
        <v>0</v>
      </c>
      <c r="G9" s="88">
        <f t="shared" si="0"/>
        <v>1</v>
      </c>
    </row>
    <row r="10" spans="1:7" s="2" customFormat="1" ht="15.75" thickBot="1" x14ac:dyDescent="0.3">
      <c r="A10" s="3" t="s">
        <v>6</v>
      </c>
      <c r="B10" s="31">
        <v>18</v>
      </c>
      <c r="C10" s="32">
        <v>3</v>
      </c>
      <c r="D10" s="33">
        <v>21</v>
      </c>
      <c r="E10" s="77">
        <f t="shared" si="1"/>
        <v>0.8571428571428571</v>
      </c>
      <c r="F10" s="75">
        <f t="shared" si="1"/>
        <v>0.14285714285714285</v>
      </c>
      <c r="G10" s="90">
        <f t="shared" si="1"/>
        <v>1</v>
      </c>
    </row>
  </sheetData>
  <mergeCells count="3">
    <mergeCell ref="A3:A4"/>
    <mergeCell ref="B3:D3"/>
    <mergeCell ref="E3:G3"/>
  </mergeCell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4"/>
  <sheetViews>
    <sheetView view="pageBreakPreview" zoomScale="60" zoomScaleNormal="85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22" x14ac:dyDescent="0.25">
      <c r="A1" s="2" t="s">
        <v>40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13">
        <v>85</v>
      </c>
      <c r="C5" s="14">
        <v>40.5</v>
      </c>
      <c r="D5" s="15">
        <v>125.5</v>
      </c>
      <c r="E5" s="16">
        <v>103</v>
      </c>
      <c r="F5" s="14">
        <v>78.5</v>
      </c>
      <c r="G5" s="17">
        <v>181.5</v>
      </c>
      <c r="H5" s="13">
        <v>3</v>
      </c>
      <c r="I5" s="14">
        <v>9</v>
      </c>
      <c r="J5" s="15">
        <v>12</v>
      </c>
      <c r="K5" s="16">
        <v>18</v>
      </c>
      <c r="L5" s="14">
        <v>13</v>
      </c>
      <c r="M5" s="17">
        <v>31</v>
      </c>
      <c r="N5" s="13">
        <v>5</v>
      </c>
      <c r="O5" s="14">
        <v>2</v>
      </c>
      <c r="P5" s="15">
        <v>7</v>
      </c>
      <c r="Q5" s="13">
        <v>5</v>
      </c>
      <c r="R5" s="14">
        <v>2</v>
      </c>
      <c r="S5" s="15">
        <v>7</v>
      </c>
      <c r="T5" s="13">
        <f>SUM(B5,E5,H5,K5,N5,Q5)</f>
        <v>219</v>
      </c>
      <c r="U5" s="14">
        <f>SUM(C5,F5,I5,L5,O5,R5)</f>
        <v>145</v>
      </c>
      <c r="V5" s="18">
        <f>SUM(D5,G5,J5,M5,P5,S5)</f>
        <v>364</v>
      </c>
    </row>
    <row r="6" spans="1:22" x14ac:dyDescent="0.25">
      <c r="A6" s="5" t="s">
        <v>12</v>
      </c>
      <c r="B6" s="19">
        <v>104</v>
      </c>
      <c r="C6" s="20">
        <v>34</v>
      </c>
      <c r="D6" s="21">
        <v>138</v>
      </c>
      <c r="E6" s="22">
        <v>112</v>
      </c>
      <c r="F6" s="20">
        <v>71</v>
      </c>
      <c r="G6" s="23">
        <v>183</v>
      </c>
      <c r="H6" s="19">
        <v>23</v>
      </c>
      <c r="I6" s="20">
        <v>5</v>
      </c>
      <c r="J6" s="21">
        <v>28</v>
      </c>
      <c r="K6" s="22">
        <v>33</v>
      </c>
      <c r="L6" s="20">
        <v>6</v>
      </c>
      <c r="M6" s="23">
        <v>39</v>
      </c>
      <c r="N6" s="19">
        <v>9</v>
      </c>
      <c r="O6" s="20">
        <v>2</v>
      </c>
      <c r="P6" s="21">
        <v>11</v>
      </c>
      <c r="Q6" s="19">
        <v>7</v>
      </c>
      <c r="R6" s="20">
        <v>2</v>
      </c>
      <c r="S6" s="21">
        <v>9</v>
      </c>
      <c r="T6" s="19">
        <f t="shared" ref="T6:T34" si="0">SUM(B6,E6,H6,K6,N6,Q6)</f>
        <v>288</v>
      </c>
      <c r="U6" s="20">
        <f t="shared" ref="U6:U34" si="1">SUM(C6,F6,I6,L6,O6,R6)</f>
        <v>120</v>
      </c>
      <c r="V6" s="24">
        <f t="shared" ref="V6:V34" si="2">SUM(D6,G6,J6,M6,P6,S6)</f>
        <v>408</v>
      </c>
    </row>
    <row r="7" spans="1:22" x14ac:dyDescent="0.25">
      <c r="A7" s="5" t="s">
        <v>13</v>
      </c>
      <c r="B7" s="19">
        <v>70.5</v>
      </c>
      <c r="C7" s="20">
        <v>47.5</v>
      </c>
      <c r="D7" s="21">
        <v>118</v>
      </c>
      <c r="E7" s="22">
        <v>101.5</v>
      </c>
      <c r="F7" s="20">
        <v>115.5</v>
      </c>
      <c r="G7" s="23">
        <v>217</v>
      </c>
      <c r="H7" s="19">
        <v>14</v>
      </c>
      <c r="I7" s="20">
        <v>8</v>
      </c>
      <c r="J7" s="21">
        <v>22</v>
      </c>
      <c r="K7" s="22">
        <v>18</v>
      </c>
      <c r="L7" s="20">
        <v>19</v>
      </c>
      <c r="M7" s="23">
        <v>37</v>
      </c>
      <c r="N7" s="19">
        <v>8</v>
      </c>
      <c r="O7" s="20">
        <v>6</v>
      </c>
      <c r="P7" s="21">
        <v>14</v>
      </c>
      <c r="Q7" s="19">
        <v>1</v>
      </c>
      <c r="R7" s="20">
        <v>1</v>
      </c>
      <c r="S7" s="21">
        <v>2</v>
      </c>
      <c r="T7" s="19">
        <f t="shared" si="0"/>
        <v>213</v>
      </c>
      <c r="U7" s="20">
        <f t="shared" si="1"/>
        <v>197</v>
      </c>
      <c r="V7" s="24">
        <f t="shared" si="2"/>
        <v>410</v>
      </c>
    </row>
    <row r="8" spans="1:22" x14ac:dyDescent="0.25">
      <c r="A8" s="5" t="s">
        <v>14</v>
      </c>
      <c r="B8" s="19">
        <v>41</v>
      </c>
      <c r="C8" s="20">
        <v>28</v>
      </c>
      <c r="D8" s="21">
        <v>69</v>
      </c>
      <c r="E8" s="22">
        <v>69.5</v>
      </c>
      <c r="F8" s="20">
        <v>70</v>
      </c>
      <c r="G8" s="23">
        <v>139.5</v>
      </c>
      <c r="H8" s="19">
        <v>8</v>
      </c>
      <c r="I8" s="20">
        <v>3</v>
      </c>
      <c r="J8" s="21">
        <v>11</v>
      </c>
      <c r="K8" s="22">
        <v>13</v>
      </c>
      <c r="L8" s="20">
        <v>8</v>
      </c>
      <c r="M8" s="23">
        <v>21</v>
      </c>
      <c r="N8" s="19">
        <v>2.5</v>
      </c>
      <c r="O8" s="20">
        <v>1</v>
      </c>
      <c r="P8" s="21">
        <v>3.5</v>
      </c>
      <c r="Q8" s="19">
        <v>2</v>
      </c>
      <c r="R8" s="20">
        <v>3</v>
      </c>
      <c r="S8" s="21">
        <v>5</v>
      </c>
      <c r="T8" s="19">
        <f t="shared" si="0"/>
        <v>136</v>
      </c>
      <c r="U8" s="20">
        <f t="shared" si="1"/>
        <v>113</v>
      </c>
      <c r="V8" s="24">
        <f t="shared" si="2"/>
        <v>249</v>
      </c>
    </row>
    <row r="9" spans="1:22" x14ac:dyDescent="0.25">
      <c r="A9" s="5" t="s">
        <v>15</v>
      </c>
      <c r="B9" s="19">
        <v>57</v>
      </c>
      <c r="C9" s="20">
        <v>29</v>
      </c>
      <c r="D9" s="21">
        <v>86</v>
      </c>
      <c r="E9" s="22">
        <v>116</v>
      </c>
      <c r="F9" s="20">
        <v>100</v>
      </c>
      <c r="G9" s="23">
        <v>216</v>
      </c>
      <c r="H9" s="19">
        <v>11</v>
      </c>
      <c r="I9" s="20">
        <v>11</v>
      </c>
      <c r="J9" s="21">
        <v>22</v>
      </c>
      <c r="K9" s="22">
        <v>20</v>
      </c>
      <c r="L9" s="20">
        <v>15</v>
      </c>
      <c r="M9" s="23">
        <v>35</v>
      </c>
      <c r="N9" s="19">
        <v>3</v>
      </c>
      <c r="O9" s="20">
        <v>6</v>
      </c>
      <c r="P9" s="21">
        <v>9</v>
      </c>
      <c r="Q9" s="19">
        <v>2</v>
      </c>
      <c r="R9" s="20">
        <v>2</v>
      </c>
      <c r="S9" s="21">
        <v>4</v>
      </c>
      <c r="T9" s="19">
        <f t="shared" si="0"/>
        <v>209</v>
      </c>
      <c r="U9" s="20">
        <f t="shared" si="1"/>
        <v>163</v>
      </c>
      <c r="V9" s="24">
        <f t="shared" si="2"/>
        <v>372</v>
      </c>
    </row>
    <row r="10" spans="1:22" x14ac:dyDescent="0.25">
      <c r="A10" s="5" t="s">
        <v>16</v>
      </c>
      <c r="B10" s="19">
        <v>93.5</v>
      </c>
      <c r="C10" s="20">
        <v>52.5</v>
      </c>
      <c r="D10" s="21">
        <v>146</v>
      </c>
      <c r="E10" s="22">
        <v>92.5</v>
      </c>
      <c r="F10" s="20">
        <v>97.5</v>
      </c>
      <c r="G10" s="23">
        <v>190</v>
      </c>
      <c r="H10" s="19">
        <v>8</v>
      </c>
      <c r="I10" s="20">
        <v>7</v>
      </c>
      <c r="J10" s="21">
        <v>15</v>
      </c>
      <c r="K10" s="22">
        <v>27</v>
      </c>
      <c r="L10" s="20">
        <v>21</v>
      </c>
      <c r="M10" s="23">
        <v>48</v>
      </c>
      <c r="N10" s="19">
        <v>7</v>
      </c>
      <c r="O10" s="20">
        <v>6</v>
      </c>
      <c r="P10" s="21">
        <v>13</v>
      </c>
      <c r="Q10" s="19">
        <v>2</v>
      </c>
      <c r="R10" s="20">
        <v>3</v>
      </c>
      <c r="S10" s="21">
        <v>5</v>
      </c>
      <c r="T10" s="19">
        <f t="shared" si="0"/>
        <v>230</v>
      </c>
      <c r="U10" s="20">
        <f t="shared" si="1"/>
        <v>187</v>
      </c>
      <c r="V10" s="24">
        <f t="shared" si="2"/>
        <v>417</v>
      </c>
    </row>
    <row r="11" spans="1:22" x14ac:dyDescent="0.25">
      <c r="A11" s="5" t="s">
        <v>17</v>
      </c>
      <c r="B11" s="19">
        <v>63</v>
      </c>
      <c r="C11" s="20">
        <v>34</v>
      </c>
      <c r="D11" s="21">
        <v>97</v>
      </c>
      <c r="E11" s="22">
        <v>113</v>
      </c>
      <c r="F11" s="20">
        <v>95.5</v>
      </c>
      <c r="G11" s="23">
        <v>208.5</v>
      </c>
      <c r="H11" s="19">
        <v>11</v>
      </c>
      <c r="I11" s="20">
        <v>10</v>
      </c>
      <c r="J11" s="21">
        <v>21</v>
      </c>
      <c r="K11" s="22">
        <v>29</v>
      </c>
      <c r="L11" s="20">
        <v>17.5</v>
      </c>
      <c r="M11" s="23">
        <v>46.5</v>
      </c>
      <c r="N11" s="19">
        <v>10</v>
      </c>
      <c r="O11" s="20">
        <v>3</v>
      </c>
      <c r="P11" s="21">
        <v>13</v>
      </c>
      <c r="Q11" s="19">
        <v>1</v>
      </c>
      <c r="R11" s="20">
        <v>1</v>
      </c>
      <c r="S11" s="21">
        <v>2</v>
      </c>
      <c r="T11" s="19">
        <f t="shared" si="0"/>
        <v>227</v>
      </c>
      <c r="U11" s="20">
        <f t="shared" si="1"/>
        <v>161</v>
      </c>
      <c r="V11" s="24">
        <f t="shared" si="2"/>
        <v>388</v>
      </c>
    </row>
    <row r="12" spans="1:22" x14ac:dyDescent="0.25">
      <c r="A12" s="5" t="s">
        <v>18</v>
      </c>
      <c r="B12" s="19">
        <v>51.5</v>
      </c>
      <c r="C12" s="20">
        <v>31</v>
      </c>
      <c r="D12" s="21">
        <v>82.5</v>
      </c>
      <c r="E12" s="22">
        <v>116.5</v>
      </c>
      <c r="F12" s="20">
        <v>105.5</v>
      </c>
      <c r="G12" s="23">
        <v>222</v>
      </c>
      <c r="H12" s="19">
        <v>9</v>
      </c>
      <c r="I12" s="20">
        <v>7</v>
      </c>
      <c r="J12" s="21">
        <v>16</v>
      </c>
      <c r="K12" s="22">
        <v>30</v>
      </c>
      <c r="L12" s="20">
        <v>29.5</v>
      </c>
      <c r="M12" s="23">
        <v>59.5</v>
      </c>
      <c r="N12" s="19">
        <v>6</v>
      </c>
      <c r="O12" s="20">
        <v>5</v>
      </c>
      <c r="P12" s="21">
        <v>11</v>
      </c>
      <c r="Q12" s="19">
        <v>3</v>
      </c>
      <c r="R12" s="20">
        <v>5</v>
      </c>
      <c r="S12" s="21">
        <v>8</v>
      </c>
      <c r="T12" s="19">
        <f t="shared" si="0"/>
        <v>216</v>
      </c>
      <c r="U12" s="20">
        <f t="shared" si="1"/>
        <v>183</v>
      </c>
      <c r="V12" s="24">
        <f t="shared" si="2"/>
        <v>399</v>
      </c>
    </row>
    <row r="13" spans="1:22" x14ac:dyDescent="0.25">
      <c r="A13" s="5" t="s">
        <v>19</v>
      </c>
      <c r="B13" s="19">
        <v>73</v>
      </c>
      <c r="C13" s="20">
        <v>52.5</v>
      </c>
      <c r="D13" s="21">
        <v>125.5</v>
      </c>
      <c r="E13" s="22">
        <v>147</v>
      </c>
      <c r="F13" s="20">
        <v>104</v>
      </c>
      <c r="G13" s="23">
        <v>251</v>
      </c>
      <c r="H13" s="19">
        <v>13</v>
      </c>
      <c r="I13" s="20">
        <v>8</v>
      </c>
      <c r="J13" s="21">
        <v>21</v>
      </c>
      <c r="K13" s="22">
        <v>21</v>
      </c>
      <c r="L13" s="20">
        <v>30.5</v>
      </c>
      <c r="M13" s="23">
        <v>51.5</v>
      </c>
      <c r="N13" s="19">
        <v>6</v>
      </c>
      <c r="O13" s="20">
        <v>2</v>
      </c>
      <c r="P13" s="21">
        <v>8</v>
      </c>
      <c r="Q13" s="19">
        <v>2</v>
      </c>
      <c r="R13" s="20">
        <v>1</v>
      </c>
      <c r="S13" s="21">
        <v>3</v>
      </c>
      <c r="T13" s="19">
        <f t="shared" si="0"/>
        <v>262</v>
      </c>
      <c r="U13" s="20">
        <f t="shared" si="1"/>
        <v>198</v>
      </c>
      <c r="V13" s="24">
        <f t="shared" si="2"/>
        <v>460</v>
      </c>
    </row>
    <row r="14" spans="1:22" x14ac:dyDescent="0.25">
      <c r="A14" s="5" t="s">
        <v>20</v>
      </c>
      <c r="B14" s="19">
        <v>60.5</v>
      </c>
      <c r="C14" s="20">
        <v>38</v>
      </c>
      <c r="D14" s="21">
        <v>98.5</v>
      </c>
      <c r="E14" s="22">
        <v>123.5</v>
      </c>
      <c r="F14" s="20">
        <v>146.5</v>
      </c>
      <c r="G14" s="23">
        <v>270</v>
      </c>
      <c r="H14" s="19">
        <v>14</v>
      </c>
      <c r="I14" s="20">
        <v>6</v>
      </c>
      <c r="J14" s="21">
        <v>20</v>
      </c>
      <c r="K14" s="22">
        <v>26</v>
      </c>
      <c r="L14" s="20">
        <v>23.5</v>
      </c>
      <c r="M14" s="23">
        <v>49.5</v>
      </c>
      <c r="N14" s="19">
        <v>14</v>
      </c>
      <c r="O14" s="20">
        <v>10</v>
      </c>
      <c r="P14" s="21">
        <v>24</v>
      </c>
      <c r="Q14" s="19">
        <v>4</v>
      </c>
      <c r="R14" s="20">
        <v>1</v>
      </c>
      <c r="S14" s="21">
        <v>5</v>
      </c>
      <c r="T14" s="19">
        <f t="shared" si="0"/>
        <v>242</v>
      </c>
      <c r="U14" s="20">
        <f t="shared" si="1"/>
        <v>225</v>
      </c>
      <c r="V14" s="24">
        <f t="shared" si="2"/>
        <v>467</v>
      </c>
    </row>
    <row r="15" spans="1:22" x14ac:dyDescent="0.25">
      <c r="A15" s="5" t="s">
        <v>21</v>
      </c>
      <c r="B15" s="19">
        <v>11</v>
      </c>
      <c r="C15" s="20">
        <v>2</v>
      </c>
      <c r="D15" s="21">
        <v>13</v>
      </c>
      <c r="E15" s="22">
        <v>37</v>
      </c>
      <c r="F15" s="20">
        <v>13</v>
      </c>
      <c r="G15" s="23">
        <v>50</v>
      </c>
      <c r="H15" s="19">
        <v>1</v>
      </c>
      <c r="I15" s="20">
        <v>2</v>
      </c>
      <c r="J15" s="21">
        <v>3</v>
      </c>
      <c r="K15" s="22">
        <v>8</v>
      </c>
      <c r="L15" s="20">
        <v>2</v>
      </c>
      <c r="M15" s="23">
        <v>10</v>
      </c>
      <c r="N15" s="19">
        <v>2</v>
      </c>
      <c r="O15" s="20">
        <v>1</v>
      </c>
      <c r="P15" s="21">
        <v>3</v>
      </c>
      <c r="Q15" s="19">
        <v>1</v>
      </c>
      <c r="R15" s="20">
        <v>0</v>
      </c>
      <c r="S15" s="21">
        <v>1</v>
      </c>
      <c r="T15" s="19">
        <f t="shared" si="0"/>
        <v>60</v>
      </c>
      <c r="U15" s="20">
        <f t="shared" si="1"/>
        <v>20</v>
      </c>
      <c r="V15" s="24">
        <f t="shared" si="2"/>
        <v>80</v>
      </c>
    </row>
    <row r="16" spans="1:22" x14ac:dyDescent="0.25">
      <c r="A16" s="5" t="s">
        <v>22</v>
      </c>
      <c r="B16" s="19">
        <v>78.5</v>
      </c>
      <c r="C16" s="20">
        <v>43.5</v>
      </c>
      <c r="D16" s="21">
        <v>122</v>
      </c>
      <c r="E16" s="22">
        <v>124.5</v>
      </c>
      <c r="F16" s="20">
        <v>114.5</v>
      </c>
      <c r="G16" s="23">
        <v>239</v>
      </c>
      <c r="H16" s="19">
        <v>20</v>
      </c>
      <c r="I16" s="20">
        <v>6</v>
      </c>
      <c r="J16" s="21">
        <v>26</v>
      </c>
      <c r="K16" s="22">
        <v>27</v>
      </c>
      <c r="L16" s="20">
        <v>19</v>
      </c>
      <c r="M16" s="23">
        <v>46</v>
      </c>
      <c r="N16" s="19">
        <v>2</v>
      </c>
      <c r="O16" s="20">
        <v>4</v>
      </c>
      <c r="P16" s="21">
        <v>6</v>
      </c>
      <c r="Q16" s="19">
        <v>2</v>
      </c>
      <c r="R16" s="20">
        <v>4</v>
      </c>
      <c r="S16" s="21">
        <v>6</v>
      </c>
      <c r="T16" s="19">
        <f t="shared" si="0"/>
        <v>254</v>
      </c>
      <c r="U16" s="20">
        <f t="shared" si="1"/>
        <v>191</v>
      </c>
      <c r="V16" s="24">
        <f t="shared" si="2"/>
        <v>445</v>
      </c>
    </row>
    <row r="17" spans="1:22" x14ac:dyDescent="0.25">
      <c r="A17" s="5" t="s">
        <v>23</v>
      </c>
      <c r="B17" s="19">
        <v>66.5</v>
      </c>
      <c r="C17" s="20">
        <v>43.5</v>
      </c>
      <c r="D17" s="21">
        <v>110</v>
      </c>
      <c r="E17" s="22">
        <v>87</v>
      </c>
      <c r="F17" s="20">
        <v>88</v>
      </c>
      <c r="G17" s="23">
        <v>175</v>
      </c>
      <c r="H17" s="19">
        <v>9</v>
      </c>
      <c r="I17" s="20">
        <v>5</v>
      </c>
      <c r="J17" s="21">
        <v>14</v>
      </c>
      <c r="K17" s="22">
        <v>20.5</v>
      </c>
      <c r="L17" s="20">
        <v>13.5</v>
      </c>
      <c r="M17" s="23">
        <v>34</v>
      </c>
      <c r="N17" s="19">
        <v>7</v>
      </c>
      <c r="O17" s="20">
        <v>3</v>
      </c>
      <c r="P17" s="21">
        <v>10</v>
      </c>
      <c r="Q17" s="19">
        <v>3</v>
      </c>
      <c r="R17" s="20">
        <v>1</v>
      </c>
      <c r="S17" s="21">
        <v>4</v>
      </c>
      <c r="T17" s="19">
        <f t="shared" si="0"/>
        <v>193</v>
      </c>
      <c r="U17" s="20">
        <f t="shared" si="1"/>
        <v>154</v>
      </c>
      <c r="V17" s="24">
        <f t="shared" si="2"/>
        <v>347</v>
      </c>
    </row>
    <row r="18" spans="1:22" x14ac:dyDescent="0.25">
      <c r="A18" s="5" t="s">
        <v>24</v>
      </c>
      <c r="B18" s="19">
        <v>0</v>
      </c>
      <c r="C18" s="20">
        <v>18</v>
      </c>
      <c r="D18" s="21">
        <v>18</v>
      </c>
      <c r="E18" s="22">
        <v>0</v>
      </c>
      <c r="F18" s="20">
        <v>34</v>
      </c>
      <c r="G18" s="23">
        <v>34</v>
      </c>
      <c r="H18" s="19">
        <v>0</v>
      </c>
      <c r="I18" s="20">
        <v>0</v>
      </c>
      <c r="J18" s="21">
        <v>0</v>
      </c>
      <c r="K18" s="22">
        <v>0</v>
      </c>
      <c r="L18" s="20">
        <v>9</v>
      </c>
      <c r="M18" s="23">
        <v>9</v>
      </c>
      <c r="N18" s="19">
        <v>0</v>
      </c>
      <c r="O18" s="20">
        <v>0</v>
      </c>
      <c r="P18" s="21">
        <v>0</v>
      </c>
      <c r="Q18" s="19">
        <v>0</v>
      </c>
      <c r="R18" s="20">
        <v>3</v>
      </c>
      <c r="S18" s="21">
        <v>3</v>
      </c>
      <c r="T18" s="19">
        <f t="shared" si="0"/>
        <v>0</v>
      </c>
      <c r="U18" s="20">
        <f t="shared" si="1"/>
        <v>64</v>
      </c>
      <c r="V18" s="24">
        <f t="shared" si="2"/>
        <v>64</v>
      </c>
    </row>
    <row r="19" spans="1:22" x14ac:dyDescent="0.25">
      <c r="A19" s="5" t="s">
        <v>25</v>
      </c>
      <c r="B19" s="19">
        <v>51.5</v>
      </c>
      <c r="C19" s="20">
        <v>45.5</v>
      </c>
      <c r="D19" s="21">
        <v>97</v>
      </c>
      <c r="E19" s="22">
        <v>86.5</v>
      </c>
      <c r="F19" s="20">
        <v>76.5</v>
      </c>
      <c r="G19" s="23">
        <v>163</v>
      </c>
      <c r="H19" s="19">
        <v>8</v>
      </c>
      <c r="I19" s="20">
        <v>7</v>
      </c>
      <c r="J19" s="21">
        <v>15</v>
      </c>
      <c r="K19" s="22">
        <v>24</v>
      </c>
      <c r="L19" s="20">
        <v>23</v>
      </c>
      <c r="M19" s="23">
        <v>47</v>
      </c>
      <c r="N19" s="19">
        <v>3</v>
      </c>
      <c r="O19" s="20">
        <v>3</v>
      </c>
      <c r="P19" s="21">
        <v>6</v>
      </c>
      <c r="Q19" s="19">
        <v>1</v>
      </c>
      <c r="R19" s="20">
        <v>0</v>
      </c>
      <c r="S19" s="21">
        <v>1</v>
      </c>
      <c r="T19" s="19">
        <f t="shared" si="0"/>
        <v>174</v>
      </c>
      <c r="U19" s="20">
        <f t="shared" si="1"/>
        <v>155</v>
      </c>
      <c r="V19" s="24">
        <f t="shared" si="2"/>
        <v>329</v>
      </c>
    </row>
    <row r="20" spans="1:22" x14ac:dyDescent="0.25">
      <c r="A20" s="5" t="s">
        <v>26</v>
      </c>
      <c r="B20" s="19">
        <v>0</v>
      </c>
      <c r="C20" s="20">
        <v>49</v>
      </c>
      <c r="D20" s="21">
        <v>49</v>
      </c>
      <c r="E20" s="22">
        <v>1</v>
      </c>
      <c r="F20" s="20">
        <v>178</v>
      </c>
      <c r="G20" s="23">
        <v>179</v>
      </c>
      <c r="H20" s="19">
        <v>0</v>
      </c>
      <c r="I20" s="20">
        <v>17</v>
      </c>
      <c r="J20" s="21">
        <v>17</v>
      </c>
      <c r="K20" s="22">
        <v>0</v>
      </c>
      <c r="L20" s="20">
        <v>36</v>
      </c>
      <c r="M20" s="23">
        <v>36</v>
      </c>
      <c r="N20" s="19">
        <v>0</v>
      </c>
      <c r="O20" s="20">
        <v>8</v>
      </c>
      <c r="P20" s="21">
        <v>8</v>
      </c>
      <c r="Q20" s="19">
        <v>0</v>
      </c>
      <c r="R20" s="20">
        <v>8</v>
      </c>
      <c r="S20" s="21">
        <v>8</v>
      </c>
      <c r="T20" s="19">
        <f t="shared" si="0"/>
        <v>1</v>
      </c>
      <c r="U20" s="20">
        <f t="shared" si="1"/>
        <v>296</v>
      </c>
      <c r="V20" s="24">
        <f t="shared" si="2"/>
        <v>297</v>
      </c>
    </row>
    <row r="21" spans="1:22" x14ac:dyDescent="0.25">
      <c r="A21" s="5" t="s">
        <v>27</v>
      </c>
      <c r="B21" s="19">
        <v>0</v>
      </c>
      <c r="C21" s="20">
        <v>64</v>
      </c>
      <c r="D21" s="21">
        <v>64</v>
      </c>
      <c r="E21" s="22">
        <v>0</v>
      </c>
      <c r="F21" s="20">
        <v>168.5</v>
      </c>
      <c r="G21" s="23">
        <v>168.5</v>
      </c>
      <c r="H21" s="19">
        <v>0</v>
      </c>
      <c r="I21" s="20">
        <v>24</v>
      </c>
      <c r="J21" s="21">
        <v>24</v>
      </c>
      <c r="K21" s="22">
        <v>0</v>
      </c>
      <c r="L21" s="20">
        <v>40.5</v>
      </c>
      <c r="M21" s="23">
        <v>40.5</v>
      </c>
      <c r="N21" s="19">
        <v>0</v>
      </c>
      <c r="O21" s="20">
        <v>8</v>
      </c>
      <c r="P21" s="21">
        <v>8</v>
      </c>
      <c r="Q21" s="19">
        <v>0</v>
      </c>
      <c r="R21" s="20">
        <v>0</v>
      </c>
      <c r="S21" s="21">
        <v>0</v>
      </c>
      <c r="T21" s="19">
        <f t="shared" si="0"/>
        <v>0</v>
      </c>
      <c r="U21" s="20">
        <f t="shared" si="1"/>
        <v>305</v>
      </c>
      <c r="V21" s="24">
        <f t="shared" si="2"/>
        <v>305</v>
      </c>
    </row>
    <row r="22" spans="1:22" x14ac:dyDescent="0.25">
      <c r="A22" s="5" t="s">
        <v>28</v>
      </c>
      <c r="B22" s="19">
        <v>78</v>
      </c>
      <c r="C22" s="20">
        <v>48.5</v>
      </c>
      <c r="D22" s="21">
        <v>126.5</v>
      </c>
      <c r="E22" s="22">
        <v>101</v>
      </c>
      <c r="F22" s="20">
        <v>108.5</v>
      </c>
      <c r="G22" s="23">
        <v>209.5</v>
      </c>
      <c r="H22" s="19">
        <v>6</v>
      </c>
      <c r="I22" s="20">
        <v>11</v>
      </c>
      <c r="J22" s="21">
        <v>17</v>
      </c>
      <c r="K22" s="22">
        <v>15</v>
      </c>
      <c r="L22" s="20">
        <v>10</v>
      </c>
      <c r="M22" s="23">
        <v>25</v>
      </c>
      <c r="N22" s="19">
        <v>4</v>
      </c>
      <c r="O22" s="20">
        <v>4</v>
      </c>
      <c r="P22" s="21">
        <v>8</v>
      </c>
      <c r="Q22" s="19">
        <v>1</v>
      </c>
      <c r="R22" s="20">
        <v>2</v>
      </c>
      <c r="S22" s="21">
        <v>3</v>
      </c>
      <c r="T22" s="19">
        <f t="shared" si="0"/>
        <v>205</v>
      </c>
      <c r="U22" s="20">
        <f t="shared" si="1"/>
        <v>184</v>
      </c>
      <c r="V22" s="24">
        <f t="shared" si="2"/>
        <v>389</v>
      </c>
    </row>
    <row r="23" spans="1:22" x14ac:dyDescent="0.25">
      <c r="A23" s="5" t="s">
        <v>29</v>
      </c>
      <c r="B23" s="19">
        <v>40.5</v>
      </c>
      <c r="C23" s="20">
        <v>23.5</v>
      </c>
      <c r="D23" s="21">
        <v>64</v>
      </c>
      <c r="E23" s="22">
        <v>66.5</v>
      </c>
      <c r="F23" s="20">
        <v>52.5</v>
      </c>
      <c r="G23" s="23">
        <v>119</v>
      </c>
      <c r="H23" s="19">
        <v>3</v>
      </c>
      <c r="I23" s="20">
        <v>4</v>
      </c>
      <c r="J23" s="21">
        <v>7</v>
      </c>
      <c r="K23" s="22">
        <v>13</v>
      </c>
      <c r="L23" s="20">
        <v>9</v>
      </c>
      <c r="M23" s="23">
        <v>22</v>
      </c>
      <c r="N23" s="19">
        <v>3</v>
      </c>
      <c r="O23" s="20">
        <v>0</v>
      </c>
      <c r="P23" s="21">
        <v>3</v>
      </c>
      <c r="Q23" s="19">
        <v>2</v>
      </c>
      <c r="R23" s="20">
        <v>0</v>
      </c>
      <c r="S23" s="21">
        <v>2</v>
      </c>
      <c r="T23" s="19">
        <f t="shared" si="0"/>
        <v>128</v>
      </c>
      <c r="U23" s="20">
        <f t="shared" si="1"/>
        <v>89</v>
      </c>
      <c r="V23" s="24">
        <f t="shared" si="2"/>
        <v>217</v>
      </c>
    </row>
    <row r="24" spans="1:22" x14ac:dyDescent="0.25">
      <c r="A24" s="5" t="s">
        <v>30</v>
      </c>
      <c r="B24" s="19">
        <v>92</v>
      </c>
      <c r="C24" s="20">
        <v>44.5</v>
      </c>
      <c r="D24" s="21">
        <v>136.5</v>
      </c>
      <c r="E24" s="22">
        <v>128</v>
      </c>
      <c r="F24" s="20">
        <v>117.5</v>
      </c>
      <c r="G24" s="23">
        <v>245.5</v>
      </c>
      <c r="H24" s="19">
        <v>10</v>
      </c>
      <c r="I24" s="20">
        <v>11</v>
      </c>
      <c r="J24" s="21">
        <v>21</v>
      </c>
      <c r="K24" s="22">
        <v>26</v>
      </c>
      <c r="L24" s="20">
        <v>19</v>
      </c>
      <c r="M24" s="23">
        <v>45</v>
      </c>
      <c r="N24" s="19">
        <v>3</v>
      </c>
      <c r="O24" s="20">
        <v>1</v>
      </c>
      <c r="P24" s="21">
        <v>4</v>
      </c>
      <c r="Q24" s="19">
        <v>2</v>
      </c>
      <c r="R24" s="20">
        <v>1</v>
      </c>
      <c r="S24" s="21">
        <v>3</v>
      </c>
      <c r="T24" s="19">
        <f t="shared" si="0"/>
        <v>261</v>
      </c>
      <c r="U24" s="20">
        <f t="shared" si="1"/>
        <v>194</v>
      </c>
      <c r="V24" s="24">
        <f t="shared" si="2"/>
        <v>455</v>
      </c>
    </row>
    <row r="25" spans="1:22" x14ac:dyDescent="0.25">
      <c r="A25" s="5" t="s">
        <v>31</v>
      </c>
      <c r="B25" s="19">
        <v>49.5</v>
      </c>
      <c r="C25" s="20">
        <v>20</v>
      </c>
      <c r="D25" s="21">
        <v>69.5</v>
      </c>
      <c r="E25" s="22">
        <v>120</v>
      </c>
      <c r="F25" s="20">
        <v>76</v>
      </c>
      <c r="G25" s="23">
        <v>196</v>
      </c>
      <c r="H25" s="19">
        <v>13</v>
      </c>
      <c r="I25" s="20">
        <v>3</v>
      </c>
      <c r="J25" s="21">
        <v>16</v>
      </c>
      <c r="K25" s="22">
        <v>30.5</v>
      </c>
      <c r="L25" s="20">
        <v>9</v>
      </c>
      <c r="M25" s="23">
        <v>39.5</v>
      </c>
      <c r="N25" s="19">
        <v>7</v>
      </c>
      <c r="O25" s="20">
        <v>7</v>
      </c>
      <c r="P25" s="21">
        <v>14</v>
      </c>
      <c r="Q25" s="19">
        <v>5</v>
      </c>
      <c r="R25" s="20">
        <v>2</v>
      </c>
      <c r="S25" s="21">
        <v>7</v>
      </c>
      <c r="T25" s="19">
        <f t="shared" si="0"/>
        <v>225</v>
      </c>
      <c r="U25" s="20">
        <f t="shared" si="1"/>
        <v>117</v>
      </c>
      <c r="V25" s="24">
        <f t="shared" si="2"/>
        <v>342</v>
      </c>
    </row>
    <row r="26" spans="1:22" x14ac:dyDescent="0.25">
      <c r="A26" s="5" t="s">
        <v>34</v>
      </c>
      <c r="B26" s="19">
        <v>63</v>
      </c>
      <c r="C26" s="20">
        <v>38</v>
      </c>
      <c r="D26" s="21">
        <v>101</v>
      </c>
      <c r="E26" s="22">
        <v>107.5</v>
      </c>
      <c r="F26" s="20">
        <v>123</v>
      </c>
      <c r="G26" s="23">
        <v>230.5</v>
      </c>
      <c r="H26" s="19">
        <v>14</v>
      </c>
      <c r="I26" s="20">
        <v>7</v>
      </c>
      <c r="J26" s="21">
        <v>21</v>
      </c>
      <c r="K26" s="22">
        <v>17</v>
      </c>
      <c r="L26" s="20">
        <v>23</v>
      </c>
      <c r="M26" s="23">
        <v>40</v>
      </c>
      <c r="N26" s="19">
        <v>7.5</v>
      </c>
      <c r="O26" s="20">
        <v>2</v>
      </c>
      <c r="P26" s="21">
        <v>9.5</v>
      </c>
      <c r="Q26" s="19">
        <v>2</v>
      </c>
      <c r="R26" s="20">
        <v>3</v>
      </c>
      <c r="S26" s="21">
        <v>5</v>
      </c>
      <c r="T26" s="19">
        <f t="shared" si="0"/>
        <v>211</v>
      </c>
      <c r="U26" s="20">
        <f t="shared" si="1"/>
        <v>196</v>
      </c>
      <c r="V26" s="24">
        <f t="shared" si="2"/>
        <v>407</v>
      </c>
    </row>
    <row r="27" spans="1:22" x14ac:dyDescent="0.25">
      <c r="A27" s="5" t="s">
        <v>35</v>
      </c>
      <c r="B27" s="19">
        <v>22</v>
      </c>
      <c r="C27" s="20">
        <v>1</v>
      </c>
      <c r="D27" s="21">
        <v>23</v>
      </c>
      <c r="E27" s="22">
        <v>40</v>
      </c>
      <c r="F27" s="20">
        <v>8</v>
      </c>
      <c r="G27" s="23">
        <v>48</v>
      </c>
      <c r="H27" s="19">
        <v>1</v>
      </c>
      <c r="I27" s="20">
        <v>0</v>
      </c>
      <c r="J27" s="21">
        <v>1</v>
      </c>
      <c r="K27" s="22">
        <v>9</v>
      </c>
      <c r="L27" s="20">
        <v>1</v>
      </c>
      <c r="M27" s="23">
        <v>10</v>
      </c>
      <c r="N27" s="19">
        <v>4</v>
      </c>
      <c r="O27" s="20">
        <v>2</v>
      </c>
      <c r="P27" s="21">
        <v>6</v>
      </c>
      <c r="Q27" s="19">
        <v>2</v>
      </c>
      <c r="R27" s="20">
        <v>0</v>
      </c>
      <c r="S27" s="21">
        <v>2</v>
      </c>
      <c r="T27" s="19">
        <f t="shared" si="0"/>
        <v>78</v>
      </c>
      <c r="U27" s="20">
        <f t="shared" si="1"/>
        <v>12</v>
      </c>
      <c r="V27" s="24">
        <f t="shared" si="2"/>
        <v>90</v>
      </c>
    </row>
    <row r="28" spans="1:22" x14ac:dyDescent="0.25">
      <c r="A28" s="5" t="s">
        <v>36</v>
      </c>
      <c r="B28" s="19">
        <v>104.5</v>
      </c>
      <c r="C28" s="20">
        <v>67.5</v>
      </c>
      <c r="D28" s="21">
        <v>172</v>
      </c>
      <c r="E28" s="22">
        <v>150.5</v>
      </c>
      <c r="F28" s="20">
        <v>122.5</v>
      </c>
      <c r="G28" s="23">
        <v>273</v>
      </c>
      <c r="H28" s="19">
        <v>9</v>
      </c>
      <c r="I28" s="20">
        <v>11</v>
      </c>
      <c r="J28" s="21">
        <v>20</v>
      </c>
      <c r="K28" s="22">
        <v>25</v>
      </c>
      <c r="L28" s="20">
        <v>18</v>
      </c>
      <c r="M28" s="23">
        <v>43</v>
      </c>
      <c r="N28" s="19">
        <v>2</v>
      </c>
      <c r="O28" s="20">
        <v>4</v>
      </c>
      <c r="P28" s="21">
        <v>6</v>
      </c>
      <c r="Q28" s="19">
        <v>5</v>
      </c>
      <c r="R28" s="20">
        <v>3</v>
      </c>
      <c r="S28" s="21">
        <v>8</v>
      </c>
      <c r="T28" s="19">
        <f t="shared" si="0"/>
        <v>296</v>
      </c>
      <c r="U28" s="20">
        <f t="shared" si="1"/>
        <v>226</v>
      </c>
      <c r="V28" s="24">
        <f t="shared" si="2"/>
        <v>522</v>
      </c>
    </row>
    <row r="29" spans="1:22" x14ac:dyDescent="0.25">
      <c r="A29" s="5" t="s">
        <v>32</v>
      </c>
      <c r="B29" s="19">
        <v>57</v>
      </c>
      <c r="C29" s="20">
        <v>41</v>
      </c>
      <c r="D29" s="21">
        <v>98</v>
      </c>
      <c r="E29" s="22">
        <v>91</v>
      </c>
      <c r="F29" s="20">
        <v>105</v>
      </c>
      <c r="G29" s="23">
        <v>196</v>
      </c>
      <c r="H29" s="19">
        <v>8</v>
      </c>
      <c r="I29" s="20">
        <v>12</v>
      </c>
      <c r="J29" s="21">
        <v>20</v>
      </c>
      <c r="K29" s="22">
        <v>14</v>
      </c>
      <c r="L29" s="20">
        <v>10</v>
      </c>
      <c r="M29" s="23">
        <v>24</v>
      </c>
      <c r="N29" s="19">
        <v>8</v>
      </c>
      <c r="O29" s="20">
        <v>0</v>
      </c>
      <c r="P29" s="21">
        <v>8</v>
      </c>
      <c r="Q29" s="19">
        <v>2</v>
      </c>
      <c r="R29" s="20">
        <v>1</v>
      </c>
      <c r="S29" s="21">
        <v>3</v>
      </c>
      <c r="T29" s="19">
        <f>SUM(B29,E29,H29,K29,N29,Q29)</f>
        <v>180</v>
      </c>
      <c r="U29" s="20">
        <f>SUM(C29,F29,I29,L29,O29,R29)</f>
        <v>169</v>
      </c>
      <c r="V29" s="24">
        <f t="shared" si="2"/>
        <v>349</v>
      </c>
    </row>
    <row r="30" spans="1:22" x14ac:dyDescent="0.25">
      <c r="A30" s="5" t="s">
        <v>33</v>
      </c>
      <c r="B30" s="19">
        <v>54</v>
      </c>
      <c r="C30" s="20">
        <v>34</v>
      </c>
      <c r="D30" s="21">
        <v>88</v>
      </c>
      <c r="E30" s="22">
        <v>85</v>
      </c>
      <c r="F30" s="20">
        <v>82</v>
      </c>
      <c r="G30" s="23">
        <v>167</v>
      </c>
      <c r="H30" s="19">
        <v>10</v>
      </c>
      <c r="I30" s="20">
        <v>3</v>
      </c>
      <c r="J30" s="21">
        <v>13</v>
      </c>
      <c r="K30" s="22">
        <v>21</v>
      </c>
      <c r="L30" s="20">
        <v>18</v>
      </c>
      <c r="M30" s="23">
        <v>39</v>
      </c>
      <c r="N30" s="19">
        <v>4</v>
      </c>
      <c r="O30" s="20">
        <v>0</v>
      </c>
      <c r="P30" s="21">
        <v>4</v>
      </c>
      <c r="Q30" s="19">
        <v>0</v>
      </c>
      <c r="R30" s="20">
        <v>1</v>
      </c>
      <c r="S30" s="21">
        <v>1</v>
      </c>
      <c r="T30" s="19">
        <f>SUM(B30,E30,H30,K30,N30,Q30)</f>
        <v>174</v>
      </c>
      <c r="U30" s="20">
        <f>SUM(C30,F30,I30,L30,O30,R30)</f>
        <v>138</v>
      </c>
      <c r="V30" s="24">
        <f t="shared" si="2"/>
        <v>312</v>
      </c>
    </row>
    <row r="31" spans="1:22" x14ac:dyDescent="0.25">
      <c r="A31" s="5" t="s">
        <v>37</v>
      </c>
      <c r="B31" s="19">
        <v>203</v>
      </c>
      <c r="C31" s="20">
        <v>54</v>
      </c>
      <c r="D31" s="21">
        <v>257</v>
      </c>
      <c r="E31" s="22">
        <v>155</v>
      </c>
      <c r="F31" s="20">
        <v>111</v>
      </c>
      <c r="G31" s="23">
        <v>266</v>
      </c>
      <c r="H31" s="19">
        <v>12</v>
      </c>
      <c r="I31" s="20">
        <v>11</v>
      </c>
      <c r="J31" s="21">
        <v>23</v>
      </c>
      <c r="K31" s="22">
        <v>37</v>
      </c>
      <c r="L31" s="20">
        <v>10</v>
      </c>
      <c r="M31" s="23">
        <v>47</v>
      </c>
      <c r="N31" s="19">
        <v>7</v>
      </c>
      <c r="O31" s="20">
        <v>4</v>
      </c>
      <c r="P31" s="21">
        <v>11</v>
      </c>
      <c r="Q31" s="19">
        <v>4</v>
      </c>
      <c r="R31" s="20">
        <v>0</v>
      </c>
      <c r="S31" s="21">
        <v>4</v>
      </c>
      <c r="T31" s="19">
        <f t="shared" si="0"/>
        <v>418</v>
      </c>
      <c r="U31" s="20">
        <f t="shared" si="1"/>
        <v>190</v>
      </c>
      <c r="V31" s="24">
        <f t="shared" si="2"/>
        <v>608</v>
      </c>
    </row>
    <row r="32" spans="1:22" x14ac:dyDescent="0.25">
      <c r="A32" s="5" t="s">
        <v>38</v>
      </c>
      <c r="B32" s="19">
        <v>49.5</v>
      </c>
      <c r="C32" s="20">
        <v>39</v>
      </c>
      <c r="D32" s="21">
        <v>88.5</v>
      </c>
      <c r="E32" s="22">
        <v>75.5</v>
      </c>
      <c r="F32" s="20">
        <v>93</v>
      </c>
      <c r="G32" s="23">
        <v>168.5</v>
      </c>
      <c r="H32" s="19">
        <v>8</v>
      </c>
      <c r="I32" s="20">
        <v>14</v>
      </c>
      <c r="J32" s="21">
        <v>22</v>
      </c>
      <c r="K32" s="22">
        <v>18</v>
      </c>
      <c r="L32" s="20">
        <v>11</v>
      </c>
      <c r="M32" s="23">
        <v>29</v>
      </c>
      <c r="N32" s="19">
        <v>4</v>
      </c>
      <c r="O32" s="20">
        <v>4</v>
      </c>
      <c r="P32" s="21">
        <v>8</v>
      </c>
      <c r="Q32" s="19">
        <v>1</v>
      </c>
      <c r="R32" s="20">
        <v>1</v>
      </c>
      <c r="S32" s="21">
        <v>2</v>
      </c>
      <c r="T32" s="19">
        <f t="shared" si="0"/>
        <v>156</v>
      </c>
      <c r="U32" s="20">
        <f t="shared" si="1"/>
        <v>162</v>
      </c>
      <c r="V32" s="24">
        <f t="shared" si="2"/>
        <v>318</v>
      </c>
    </row>
    <row r="33" spans="1:22" ht="15.75" thickBot="1" x14ac:dyDescent="0.3">
      <c r="A33" s="6" t="s">
        <v>39</v>
      </c>
      <c r="B33" s="25">
        <v>12</v>
      </c>
      <c r="C33" s="26">
        <v>5</v>
      </c>
      <c r="D33" s="27">
        <v>17</v>
      </c>
      <c r="E33" s="28">
        <v>39</v>
      </c>
      <c r="F33" s="26">
        <v>18</v>
      </c>
      <c r="G33" s="29">
        <v>57</v>
      </c>
      <c r="H33" s="25">
        <v>1</v>
      </c>
      <c r="I33" s="26">
        <v>2</v>
      </c>
      <c r="J33" s="27">
        <v>3</v>
      </c>
      <c r="K33" s="28">
        <v>10</v>
      </c>
      <c r="L33" s="26">
        <v>4</v>
      </c>
      <c r="M33" s="29">
        <v>14</v>
      </c>
      <c r="N33" s="25">
        <v>2</v>
      </c>
      <c r="O33" s="26">
        <v>1</v>
      </c>
      <c r="P33" s="27">
        <v>3</v>
      </c>
      <c r="Q33" s="25">
        <v>2</v>
      </c>
      <c r="R33" s="26">
        <v>1</v>
      </c>
      <c r="S33" s="27">
        <v>3</v>
      </c>
      <c r="T33" s="25">
        <f t="shared" si="0"/>
        <v>66</v>
      </c>
      <c r="U33" s="26">
        <f t="shared" si="1"/>
        <v>31</v>
      </c>
      <c r="V33" s="30">
        <f t="shared" si="2"/>
        <v>97</v>
      </c>
    </row>
    <row r="34" spans="1:22" s="2" customFormat="1" ht="15.75" thickBot="1" x14ac:dyDescent="0.3">
      <c r="A34" s="3" t="s">
        <v>6</v>
      </c>
      <c r="B34" s="31">
        <v>1731.5</v>
      </c>
      <c r="C34" s="32">
        <v>1068.5</v>
      </c>
      <c r="D34" s="33">
        <v>2800</v>
      </c>
      <c r="E34" s="34">
        <v>2589.5</v>
      </c>
      <c r="F34" s="32">
        <v>2673.5</v>
      </c>
      <c r="G34" s="35">
        <v>5263</v>
      </c>
      <c r="H34" s="31">
        <v>247</v>
      </c>
      <c r="I34" s="32">
        <v>224</v>
      </c>
      <c r="J34" s="33">
        <v>471</v>
      </c>
      <c r="K34" s="34">
        <v>550</v>
      </c>
      <c r="L34" s="32">
        <v>468</v>
      </c>
      <c r="M34" s="35">
        <v>1018</v>
      </c>
      <c r="N34" s="31">
        <v>140</v>
      </c>
      <c r="O34" s="32">
        <v>99</v>
      </c>
      <c r="P34" s="33">
        <v>239</v>
      </c>
      <c r="Q34" s="31">
        <v>64</v>
      </c>
      <c r="R34" s="32">
        <v>52</v>
      </c>
      <c r="S34" s="33">
        <v>116</v>
      </c>
      <c r="T34" s="31">
        <f t="shared" si="0"/>
        <v>5322</v>
      </c>
      <c r="U34" s="32">
        <f t="shared" si="1"/>
        <v>4585</v>
      </c>
      <c r="V34" s="36">
        <f t="shared" si="2"/>
        <v>9907</v>
      </c>
    </row>
  </sheetData>
  <mergeCells count="8">
    <mergeCell ref="A3:A4"/>
    <mergeCell ref="T3:V3"/>
    <mergeCell ref="B3:D3"/>
    <mergeCell ref="E3:G3"/>
    <mergeCell ref="H3:J3"/>
    <mergeCell ref="K3:M3"/>
    <mergeCell ref="N3:P3"/>
    <mergeCell ref="Q3:S3"/>
  </mergeCells>
  <pageMargins left="0.25" right="0.25" top="0.75" bottom="0.75" header="0.3" footer="0.3"/>
  <pageSetup paperSize="9" scale="6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  <col min="22" max="22" width="9.85546875" bestFit="1" customWidth="1"/>
  </cols>
  <sheetData>
    <row r="1" spans="1:22" x14ac:dyDescent="0.25">
      <c r="A1" s="2" t="s">
        <v>41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37">
        <f>'CLS Tripos by college N'!B5/'CLS Tripos by college N'!$V5</f>
        <v>0.23351648351648352</v>
      </c>
      <c r="C5" s="38">
        <f>'CLS Tripos by college N'!C5/'CLS Tripos by college N'!$V5</f>
        <v>0.11126373626373626</v>
      </c>
      <c r="D5" s="39">
        <f>'CLS Tripos by college N'!D5/'CLS Tripos by college N'!$V5</f>
        <v>0.34478021978021978</v>
      </c>
      <c r="E5" s="40">
        <f>'CLS Tripos by college N'!E5/'CLS Tripos by college N'!$V5</f>
        <v>0.28296703296703296</v>
      </c>
      <c r="F5" s="38">
        <f>'CLS Tripos by college N'!F5/'CLS Tripos by college N'!$V5</f>
        <v>0.21565934065934067</v>
      </c>
      <c r="G5" s="41">
        <f>'CLS Tripos by college N'!G5/'CLS Tripos by college N'!$V5</f>
        <v>0.49862637362637363</v>
      </c>
      <c r="H5" s="37">
        <f>'CLS Tripos by college N'!H5/'CLS Tripos by college N'!$V5</f>
        <v>8.241758241758242E-3</v>
      </c>
      <c r="I5" s="38">
        <f>'CLS Tripos by college N'!I5/'CLS Tripos by college N'!$V5</f>
        <v>2.4725274725274724E-2</v>
      </c>
      <c r="J5" s="39">
        <f>'CLS Tripos by college N'!J5/'CLS Tripos by college N'!$V5</f>
        <v>3.2967032967032968E-2</v>
      </c>
      <c r="K5" s="40">
        <f>'CLS Tripos by college N'!K5/'CLS Tripos by college N'!$V5</f>
        <v>4.9450549450549448E-2</v>
      </c>
      <c r="L5" s="38">
        <f>'CLS Tripos by college N'!L5/'CLS Tripos by college N'!$V5</f>
        <v>3.5714285714285712E-2</v>
      </c>
      <c r="M5" s="41">
        <f>'CLS Tripos by college N'!M5/'CLS Tripos by college N'!$V5</f>
        <v>8.5164835164835168E-2</v>
      </c>
      <c r="N5" s="37">
        <f>'CLS Tripos by college N'!N5/'CLS Tripos by college N'!$V5</f>
        <v>1.3736263736263736E-2</v>
      </c>
      <c r="O5" s="38">
        <f>'CLS Tripos by college N'!O5/'CLS Tripos by college N'!$V5</f>
        <v>5.4945054945054949E-3</v>
      </c>
      <c r="P5" s="39">
        <f>'CLS Tripos by college N'!P5/'CLS Tripos by college N'!$V5</f>
        <v>1.9230769230769232E-2</v>
      </c>
      <c r="Q5" s="37">
        <f>'CLS Tripos by college N'!Q5/'CLS Tripos by college N'!$V5</f>
        <v>1.3736263736263736E-2</v>
      </c>
      <c r="R5" s="38">
        <f>'CLS Tripos by college N'!R5/'CLS Tripos by college N'!$V5</f>
        <v>5.4945054945054949E-3</v>
      </c>
      <c r="S5" s="39">
        <f>'CLS Tripos by college N'!S5/'CLS Tripos by college N'!$V5</f>
        <v>1.9230769230769232E-2</v>
      </c>
      <c r="T5" s="37">
        <f>'CLS Tripos by college N'!T5/'CLS Tripos by college N'!$V5</f>
        <v>0.60164835164835162</v>
      </c>
      <c r="U5" s="38">
        <f>'CLS Tripos by college N'!U5/'CLS Tripos by college N'!$V5</f>
        <v>0.39835164835164832</v>
      </c>
      <c r="V5" s="42">
        <f>'CLS Tripos by college N'!V5/'CLS Tripos by college N'!$V5</f>
        <v>1</v>
      </c>
    </row>
    <row r="6" spans="1:22" x14ac:dyDescent="0.25">
      <c r="A6" s="5" t="s">
        <v>12</v>
      </c>
      <c r="B6" s="43">
        <f>'CLS Tripos by college N'!B6/'CLS Tripos by college N'!$V6</f>
        <v>0.25490196078431371</v>
      </c>
      <c r="C6" s="44">
        <f>'CLS Tripos by college N'!C6/'CLS Tripos by college N'!$V6</f>
        <v>8.3333333333333329E-2</v>
      </c>
      <c r="D6" s="45">
        <f>'CLS Tripos by college N'!D6/'CLS Tripos by college N'!$V6</f>
        <v>0.33823529411764708</v>
      </c>
      <c r="E6" s="46">
        <f>'CLS Tripos by college N'!E6/'CLS Tripos by college N'!$V6</f>
        <v>0.27450980392156865</v>
      </c>
      <c r="F6" s="44">
        <f>'CLS Tripos by college N'!F6/'CLS Tripos by college N'!$V6</f>
        <v>0.17401960784313725</v>
      </c>
      <c r="G6" s="47">
        <f>'CLS Tripos by college N'!G6/'CLS Tripos by college N'!$V6</f>
        <v>0.4485294117647059</v>
      </c>
      <c r="H6" s="43">
        <f>'CLS Tripos by college N'!H6/'CLS Tripos by college N'!$V6</f>
        <v>5.6372549019607844E-2</v>
      </c>
      <c r="I6" s="44">
        <f>'CLS Tripos by college N'!I6/'CLS Tripos by college N'!$V6</f>
        <v>1.2254901960784314E-2</v>
      </c>
      <c r="J6" s="45">
        <f>'CLS Tripos by college N'!J6/'CLS Tripos by college N'!$V6</f>
        <v>6.8627450980392163E-2</v>
      </c>
      <c r="K6" s="46">
        <f>'CLS Tripos by college N'!K6/'CLS Tripos by college N'!$V6</f>
        <v>8.0882352941176475E-2</v>
      </c>
      <c r="L6" s="44">
        <f>'CLS Tripos by college N'!L6/'CLS Tripos by college N'!$V6</f>
        <v>1.4705882352941176E-2</v>
      </c>
      <c r="M6" s="47">
        <f>'CLS Tripos by college N'!M6/'CLS Tripos by college N'!$V6</f>
        <v>9.5588235294117641E-2</v>
      </c>
      <c r="N6" s="43">
        <f>'CLS Tripos by college N'!N6/'CLS Tripos by college N'!$V6</f>
        <v>2.2058823529411766E-2</v>
      </c>
      <c r="O6" s="44">
        <f>'CLS Tripos by college N'!O6/'CLS Tripos by college N'!$V6</f>
        <v>4.9019607843137254E-3</v>
      </c>
      <c r="P6" s="45">
        <f>'CLS Tripos by college N'!P6/'CLS Tripos by college N'!$V6</f>
        <v>2.6960784313725492E-2</v>
      </c>
      <c r="Q6" s="43">
        <f>'CLS Tripos by college N'!Q6/'CLS Tripos by college N'!$V6</f>
        <v>1.7156862745098041E-2</v>
      </c>
      <c r="R6" s="44">
        <f>'CLS Tripos by college N'!R6/'CLS Tripos by college N'!$V6</f>
        <v>4.9019607843137254E-3</v>
      </c>
      <c r="S6" s="45">
        <f>'CLS Tripos by college N'!S6/'CLS Tripos by college N'!$V6</f>
        <v>2.2058823529411766E-2</v>
      </c>
      <c r="T6" s="43">
        <f>'CLS Tripos by college N'!T6/'CLS Tripos by college N'!$V6</f>
        <v>0.70588235294117652</v>
      </c>
      <c r="U6" s="44">
        <f>'CLS Tripos by college N'!U6/'CLS Tripos by college N'!$V6</f>
        <v>0.29411764705882354</v>
      </c>
      <c r="V6" s="48">
        <f>'CLS Tripos by college N'!V6/'CLS Tripos by college N'!$V6</f>
        <v>1</v>
      </c>
    </row>
    <row r="7" spans="1:22" x14ac:dyDescent="0.25">
      <c r="A7" s="5" t="s">
        <v>13</v>
      </c>
      <c r="B7" s="43">
        <f>'CLS Tripos by college N'!B7/'CLS Tripos by college N'!$V7</f>
        <v>0.17195121951219511</v>
      </c>
      <c r="C7" s="44">
        <f>'CLS Tripos by college N'!C7/'CLS Tripos by college N'!$V7</f>
        <v>0.11585365853658537</v>
      </c>
      <c r="D7" s="45">
        <f>'CLS Tripos by college N'!D7/'CLS Tripos by college N'!$V7</f>
        <v>0.28780487804878047</v>
      </c>
      <c r="E7" s="46">
        <f>'CLS Tripos by college N'!E7/'CLS Tripos by college N'!$V7</f>
        <v>0.2475609756097561</v>
      </c>
      <c r="F7" s="44">
        <f>'CLS Tripos by college N'!F7/'CLS Tripos by college N'!$V7</f>
        <v>0.2817073170731707</v>
      </c>
      <c r="G7" s="47">
        <f>'CLS Tripos by college N'!G7/'CLS Tripos by college N'!$V7</f>
        <v>0.52926829268292686</v>
      </c>
      <c r="H7" s="43">
        <f>'CLS Tripos by college N'!H7/'CLS Tripos by college N'!$V7</f>
        <v>3.4146341463414637E-2</v>
      </c>
      <c r="I7" s="44">
        <f>'CLS Tripos by college N'!I7/'CLS Tripos by college N'!$V7</f>
        <v>1.9512195121951219E-2</v>
      </c>
      <c r="J7" s="45">
        <f>'CLS Tripos by college N'!J7/'CLS Tripos by college N'!$V7</f>
        <v>5.3658536585365853E-2</v>
      </c>
      <c r="K7" s="46">
        <f>'CLS Tripos by college N'!K7/'CLS Tripos by college N'!$V7</f>
        <v>4.3902439024390241E-2</v>
      </c>
      <c r="L7" s="44">
        <f>'CLS Tripos by college N'!L7/'CLS Tripos by college N'!$V7</f>
        <v>4.6341463414634146E-2</v>
      </c>
      <c r="M7" s="47">
        <f>'CLS Tripos by college N'!M7/'CLS Tripos by college N'!$V7</f>
        <v>9.0243902439024387E-2</v>
      </c>
      <c r="N7" s="43">
        <f>'CLS Tripos by college N'!N7/'CLS Tripos by college N'!$V7</f>
        <v>1.9512195121951219E-2</v>
      </c>
      <c r="O7" s="44">
        <f>'CLS Tripos by college N'!O7/'CLS Tripos by college N'!$V7</f>
        <v>1.4634146341463415E-2</v>
      </c>
      <c r="P7" s="45">
        <f>'CLS Tripos by college N'!P7/'CLS Tripos by college N'!$V7</f>
        <v>3.4146341463414637E-2</v>
      </c>
      <c r="Q7" s="43">
        <f>'CLS Tripos by college N'!Q7/'CLS Tripos by college N'!$V7</f>
        <v>2.4390243902439024E-3</v>
      </c>
      <c r="R7" s="44">
        <f>'CLS Tripos by college N'!R7/'CLS Tripos by college N'!$V7</f>
        <v>2.4390243902439024E-3</v>
      </c>
      <c r="S7" s="45">
        <f>'CLS Tripos by college N'!S7/'CLS Tripos by college N'!$V7</f>
        <v>4.8780487804878049E-3</v>
      </c>
      <c r="T7" s="43">
        <f>'CLS Tripos by college N'!T7/'CLS Tripos by college N'!$V7</f>
        <v>0.51951219512195124</v>
      </c>
      <c r="U7" s="44">
        <f>'CLS Tripos by college N'!U7/'CLS Tripos by college N'!$V7</f>
        <v>0.48048780487804876</v>
      </c>
      <c r="V7" s="48">
        <f>'CLS Tripos by college N'!V7/'CLS Tripos by college N'!$V7</f>
        <v>1</v>
      </c>
    </row>
    <row r="8" spans="1:22" x14ac:dyDescent="0.25">
      <c r="A8" s="5" t="s">
        <v>14</v>
      </c>
      <c r="B8" s="43">
        <f>'CLS Tripos by college N'!B8/'CLS Tripos by college N'!$V8</f>
        <v>0.1646586345381526</v>
      </c>
      <c r="C8" s="44">
        <f>'CLS Tripos by college N'!C8/'CLS Tripos by college N'!$V8</f>
        <v>0.11244979919678715</v>
      </c>
      <c r="D8" s="45">
        <f>'CLS Tripos by college N'!D8/'CLS Tripos by college N'!$V8</f>
        <v>0.27710843373493976</v>
      </c>
      <c r="E8" s="46">
        <f>'CLS Tripos by college N'!E8/'CLS Tripos by college N'!$V8</f>
        <v>0.27911646586345379</v>
      </c>
      <c r="F8" s="44">
        <f>'CLS Tripos by college N'!F8/'CLS Tripos by college N'!$V8</f>
        <v>0.28112449799196787</v>
      </c>
      <c r="G8" s="47">
        <f>'CLS Tripos by college N'!G8/'CLS Tripos by college N'!$V8</f>
        <v>0.56024096385542166</v>
      </c>
      <c r="H8" s="43">
        <f>'CLS Tripos by college N'!H8/'CLS Tripos by college N'!$V8</f>
        <v>3.2128514056224897E-2</v>
      </c>
      <c r="I8" s="44">
        <f>'CLS Tripos by college N'!I8/'CLS Tripos by college N'!$V8</f>
        <v>1.2048192771084338E-2</v>
      </c>
      <c r="J8" s="45">
        <f>'CLS Tripos by college N'!J8/'CLS Tripos by college N'!$V8</f>
        <v>4.4176706827309238E-2</v>
      </c>
      <c r="K8" s="46">
        <f>'CLS Tripos by college N'!K8/'CLS Tripos by college N'!$V8</f>
        <v>5.2208835341365459E-2</v>
      </c>
      <c r="L8" s="44">
        <f>'CLS Tripos by college N'!L8/'CLS Tripos by college N'!$V8</f>
        <v>3.2128514056224897E-2</v>
      </c>
      <c r="M8" s="47">
        <f>'CLS Tripos by college N'!M8/'CLS Tripos by college N'!$V8</f>
        <v>8.4337349397590355E-2</v>
      </c>
      <c r="N8" s="43">
        <f>'CLS Tripos by college N'!N8/'CLS Tripos by college N'!$V8</f>
        <v>1.0040160642570281E-2</v>
      </c>
      <c r="O8" s="44">
        <f>'CLS Tripos by college N'!O8/'CLS Tripos by college N'!$V8</f>
        <v>4.0160642570281121E-3</v>
      </c>
      <c r="P8" s="45">
        <f>'CLS Tripos by college N'!P8/'CLS Tripos by college N'!$V8</f>
        <v>1.4056224899598393E-2</v>
      </c>
      <c r="Q8" s="43">
        <f>'CLS Tripos by college N'!Q8/'CLS Tripos by college N'!$V8</f>
        <v>8.0321285140562242E-3</v>
      </c>
      <c r="R8" s="44">
        <f>'CLS Tripos by college N'!R8/'CLS Tripos by college N'!$V8</f>
        <v>1.2048192771084338E-2</v>
      </c>
      <c r="S8" s="45">
        <f>'CLS Tripos by college N'!S8/'CLS Tripos by college N'!$V8</f>
        <v>2.0080321285140562E-2</v>
      </c>
      <c r="T8" s="43">
        <f>'CLS Tripos by college N'!T8/'CLS Tripos by college N'!$V8</f>
        <v>0.54618473895582331</v>
      </c>
      <c r="U8" s="44">
        <f>'CLS Tripos by college N'!U8/'CLS Tripos by college N'!$V8</f>
        <v>0.45381526104417669</v>
      </c>
      <c r="V8" s="48">
        <f>'CLS Tripos by college N'!V8/'CLS Tripos by college N'!$V8</f>
        <v>1</v>
      </c>
    </row>
    <row r="9" spans="1:22" x14ac:dyDescent="0.25">
      <c r="A9" s="5" t="s">
        <v>15</v>
      </c>
      <c r="B9" s="43">
        <f>'CLS Tripos by college N'!B9/'CLS Tripos by college N'!$V9</f>
        <v>0.15322580645161291</v>
      </c>
      <c r="C9" s="44">
        <f>'CLS Tripos by college N'!C9/'CLS Tripos by college N'!$V9</f>
        <v>7.7956989247311828E-2</v>
      </c>
      <c r="D9" s="45">
        <f>'CLS Tripos by college N'!D9/'CLS Tripos by college N'!$V9</f>
        <v>0.23118279569892472</v>
      </c>
      <c r="E9" s="46">
        <f>'CLS Tripos by college N'!E9/'CLS Tripos by college N'!$V9</f>
        <v>0.31182795698924731</v>
      </c>
      <c r="F9" s="44">
        <f>'CLS Tripos by college N'!F9/'CLS Tripos by college N'!$V9</f>
        <v>0.26881720430107525</v>
      </c>
      <c r="G9" s="47">
        <f>'CLS Tripos by college N'!G9/'CLS Tripos by college N'!$V9</f>
        <v>0.58064516129032262</v>
      </c>
      <c r="H9" s="43">
        <f>'CLS Tripos by college N'!H9/'CLS Tripos by college N'!$V9</f>
        <v>2.9569892473118281E-2</v>
      </c>
      <c r="I9" s="44">
        <f>'CLS Tripos by college N'!I9/'CLS Tripos by college N'!$V9</f>
        <v>2.9569892473118281E-2</v>
      </c>
      <c r="J9" s="45">
        <f>'CLS Tripos by college N'!J9/'CLS Tripos by college N'!$V9</f>
        <v>5.9139784946236562E-2</v>
      </c>
      <c r="K9" s="46">
        <f>'CLS Tripos by college N'!K9/'CLS Tripos by college N'!$V9</f>
        <v>5.3763440860215055E-2</v>
      </c>
      <c r="L9" s="44">
        <f>'CLS Tripos by college N'!L9/'CLS Tripos by college N'!$V9</f>
        <v>4.0322580645161289E-2</v>
      </c>
      <c r="M9" s="47">
        <f>'CLS Tripos by college N'!M9/'CLS Tripos by college N'!$V9</f>
        <v>9.4086021505376344E-2</v>
      </c>
      <c r="N9" s="43">
        <f>'CLS Tripos by college N'!N9/'CLS Tripos by college N'!$V9</f>
        <v>8.0645161290322578E-3</v>
      </c>
      <c r="O9" s="44">
        <f>'CLS Tripos by college N'!O9/'CLS Tripos by college N'!$V9</f>
        <v>1.6129032258064516E-2</v>
      </c>
      <c r="P9" s="45">
        <f>'CLS Tripos by college N'!P9/'CLS Tripos by college N'!$V9</f>
        <v>2.4193548387096774E-2</v>
      </c>
      <c r="Q9" s="43">
        <f>'CLS Tripos by college N'!Q9/'CLS Tripos by college N'!$V9</f>
        <v>5.3763440860215058E-3</v>
      </c>
      <c r="R9" s="44">
        <f>'CLS Tripos by college N'!R9/'CLS Tripos by college N'!$V9</f>
        <v>5.3763440860215058E-3</v>
      </c>
      <c r="S9" s="45">
        <f>'CLS Tripos by college N'!S9/'CLS Tripos by college N'!$V9</f>
        <v>1.0752688172043012E-2</v>
      </c>
      <c r="T9" s="43">
        <f>'CLS Tripos by college N'!T9/'CLS Tripos by college N'!$V9</f>
        <v>0.56182795698924726</v>
      </c>
      <c r="U9" s="44">
        <f>'CLS Tripos by college N'!U9/'CLS Tripos by college N'!$V9</f>
        <v>0.43817204301075269</v>
      </c>
      <c r="V9" s="48">
        <f>'CLS Tripos by college N'!V9/'CLS Tripos by college N'!$V9</f>
        <v>1</v>
      </c>
    </row>
    <row r="10" spans="1:22" x14ac:dyDescent="0.25">
      <c r="A10" s="5" t="s">
        <v>16</v>
      </c>
      <c r="B10" s="43">
        <f>'CLS Tripos by college N'!B10/'CLS Tripos by college N'!$V10</f>
        <v>0.22422062350119903</v>
      </c>
      <c r="C10" s="44">
        <f>'CLS Tripos by college N'!C10/'CLS Tripos by college N'!$V10</f>
        <v>0.12589928057553956</v>
      </c>
      <c r="D10" s="45">
        <f>'CLS Tripos by college N'!D10/'CLS Tripos by college N'!$V10</f>
        <v>0.3501199040767386</v>
      </c>
      <c r="E10" s="46">
        <f>'CLS Tripos by college N'!E10/'CLS Tripos by college N'!$V10</f>
        <v>0.22182254196642687</v>
      </c>
      <c r="F10" s="44">
        <f>'CLS Tripos by college N'!F10/'CLS Tripos by college N'!$V10</f>
        <v>0.23381294964028776</v>
      </c>
      <c r="G10" s="47">
        <f>'CLS Tripos by college N'!G10/'CLS Tripos by college N'!$V10</f>
        <v>0.45563549160671463</v>
      </c>
      <c r="H10" s="43">
        <f>'CLS Tripos by college N'!H10/'CLS Tripos by college N'!$V10</f>
        <v>1.9184652278177457E-2</v>
      </c>
      <c r="I10" s="44">
        <f>'CLS Tripos by college N'!I10/'CLS Tripos by college N'!$V10</f>
        <v>1.6786570743405275E-2</v>
      </c>
      <c r="J10" s="45">
        <f>'CLS Tripos by college N'!J10/'CLS Tripos by college N'!$V10</f>
        <v>3.5971223021582732E-2</v>
      </c>
      <c r="K10" s="46">
        <f>'CLS Tripos by college N'!K10/'CLS Tripos by college N'!$V10</f>
        <v>6.4748201438848921E-2</v>
      </c>
      <c r="L10" s="44">
        <f>'CLS Tripos by college N'!L10/'CLS Tripos by college N'!$V10</f>
        <v>5.0359712230215826E-2</v>
      </c>
      <c r="M10" s="47">
        <f>'CLS Tripos by college N'!M10/'CLS Tripos by college N'!$V10</f>
        <v>0.11510791366906475</v>
      </c>
      <c r="N10" s="43">
        <f>'CLS Tripos by college N'!N10/'CLS Tripos by college N'!$V10</f>
        <v>1.6786570743405275E-2</v>
      </c>
      <c r="O10" s="44">
        <f>'CLS Tripos by college N'!O10/'CLS Tripos by college N'!$V10</f>
        <v>1.4388489208633094E-2</v>
      </c>
      <c r="P10" s="45">
        <f>'CLS Tripos by college N'!P10/'CLS Tripos by college N'!$V10</f>
        <v>3.117505995203837E-2</v>
      </c>
      <c r="Q10" s="43">
        <f>'CLS Tripos by college N'!Q10/'CLS Tripos by college N'!$V10</f>
        <v>4.7961630695443642E-3</v>
      </c>
      <c r="R10" s="44">
        <f>'CLS Tripos by college N'!R10/'CLS Tripos by college N'!$V10</f>
        <v>7.1942446043165471E-3</v>
      </c>
      <c r="S10" s="45">
        <f>'CLS Tripos by college N'!S10/'CLS Tripos by college N'!$V10</f>
        <v>1.1990407673860911E-2</v>
      </c>
      <c r="T10" s="43">
        <f>'CLS Tripos by college N'!T10/'CLS Tripos by college N'!$V10</f>
        <v>0.55155875299760193</v>
      </c>
      <c r="U10" s="44">
        <f>'CLS Tripos by college N'!U10/'CLS Tripos by college N'!$V10</f>
        <v>0.44844124700239807</v>
      </c>
      <c r="V10" s="48">
        <f>'CLS Tripos by college N'!V10/'CLS Tripos by college N'!$V10</f>
        <v>1</v>
      </c>
    </row>
    <row r="11" spans="1:22" x14ac:dyDescent="0.25">
      <c r="A11" s="5" t="s">
        <v>17</v>
      </c>
      <c r="B11" s="43">
        <f>'CLS Tripos by college N'!B11/'CLS Tripos by college N'!$V11</f>
        <v>0.16237113402061856</v>
      </c>
      <c r="C11" s="44">
        <f>'CLS Tripos by college N'!C11/'CLS Tripos by college N'!$V11</f>
        <v>8.7628865979381437E-2</v>
      </c>
      <c r="D11" s="45">
        <f>'CLS Tripos by college N'!D11/'CLS Tripos by college N'!$V11</f>
        <v>0.25</v>
      </c>
      <c r="E11" s="46">
        <f>'CLS Tripos by college N'!E11/'CLS Tripos by college N'!$V11</f>
        <v>0.29123711340206188</v>
      </c>
      <c r="F11" s="44">
        <f>'CLS Tripos by college N'!F11/'CLS Tripos by college N'!$V11</f>
        <v>0.24613402061855671</v>
      </c>
      <c r="G11" s="47">
        <f>'CLS Tripos by college N'!G11/'CLS Tripos by college N'!$V11</f>
        <v>0.53737113402061853</v>
      </c>
      <c r="H11" s="43">
        <f>'CLS Tripos by college N'!H11/'CLS Tripos by college N'!$V11</f>
        <v>2.8350515463917526E-2</v>
      </c>
      <c r="I11" s="44">
        <f>'CLS Tripos by college N'!I11/'CLS Tripos by college N'!$V11</f>
        <v>2.5773195876288658E-2</v>
      </c>
      <c r="J11" s="45">
        <f>'CLS Tripos by college N'!J11/'CLS Tripos by college N'!$V11</f>
        <v>5.4123711340206188E-2</v>
      </c>
      <c r="K11" s="46">
        <f>'CLS Tripos by college N'!K11/'CLS Tripos by college N'!$V11</f>
        <v>7.4742268041237112E-2</v>
      </c>
      <c r="L11" s="44">
        <f>'CLS Tripos by college N'!L11/'CLS Tripos by college N'!$V11</f>
        <v>4.5103092783505154E-2</v>
      </c>
      <c r="M11" s="47">
        <f>'CLS Tripos by college N'!M11/'CLS Tripos by college N'!$V11</f>
        <v>0.11984536082474227</v>
      </c>
      <c r="N11" s="43">
        <f>'CLS Tripos by college N'!N11/'CLS Tripos by college N'!$V11</f>
        <v>2.5773195876288658E-2</v>
      </c>
      <c r="O11" s="44">
        <f>'CLS Tripos by college N'!O11/'CLS Tripos by college N'!$V11</f>
        <v>7.7319587628865982E-3</v>
      </c>
      <c r="P11" s="45">
        <f>'CLS Tripos by college N'!P11/'CLS Tripos by college N'!$V11</f>
        <v>3.3505154639175257E-2</v>
      </c>
      <c r="Q11" s="43">
        <f>'CLS Tripos by college N'!Q11/'CLS Tripos by college N'!$V11</f>
        <v>2.5773195876288659E-3</v>
      </c>
      <c r="R11" s="44">
        <f>'CLS Tripos by college N'!R11/'CLS Tripos by college N'!$V11</f>
        <v>2.5773195876288659E-3</v>
      </c>
      <c r="S11" s="45">
        <f>'CLS Tripos by college N'!S11/'CLS Tripos by college N'!$V11</f>
        <v>5.1546391752577319E-3</v>
      </c>
      <c r="T11" s="43">
        <f>'CLS Tripos by college N'!T11/'CLS Tripos by college N'!$V11</f>
        <v>0.58505154639175261</v>
      </c>
      <c r="U11" s="44">
        <f>'CLS Tripos by college N'!U11/'CLS Tripos by college N'!$V11</f>
        <v>0.41494845360824745</v>
      </c>
      <c r="V11" s="48">
        <f>'CLS Tripos by college N'!V11/'CLS Tripos by college N'!$V11</f>
        <v>1</v>
      </c>
    </row>
    <row r="12" spans="1:22" x14ac:dyDescent="0.25">
      <c r="A12" s="5" t="s">
        <v>18</v>
      </c>
      <c r="B12" s="43">
        <f>'CLS Tripos by college N'!B12/'CLS Tripos by college N'!$V12</f>
        <v>0.12907268170426064</v>
      </c>
      <c r="C12" s="44">
        <f>'CLS Tripos by college N'!C12/'CLS Tripos by college N'!$V12</f>
        <v>7.7694235588972427E-2</v>
      </c>
      <c r="D12" s="45">
        <f>'CLS Tripos by college N'!D12/'CLS Tripos by college N'!$V12</f>
        <v>0.20676691729323307</v>
      </c>
      <c r="E12" s="46">
        <f>'CLS Tripos by college N'!E12/'CLS Tripos by college N'!$V12</f>
        <v>0.29197994987468673</v>
      </c>
      <c r="F12" s="44">
        <f>'CLS Tripos by college N'!F12/'CLS Tripos by college N'!$V12</f>
        <v>0.26441102756892232</v>
      </c>
      <c r="G12" s="47">
        <f>'CLS Tripos by college N'!G12/'CLS Tripos by college N'!$V12</f>
        <v>0.55639097744360899</v>
      </c>
      <c r="H12" s="43">
        <f>'CLS Tripos by college N'!H12/'CLS Tripos by college N'!$V12</f>
        <v>2.2556390977443608E-2</v>
      </c>
      <c r="I12" s="44">
        <f>'CLS Tripos by college N'!I12/'CLS Tripos by college N'!$V12</f>
        <v>1.7543859649122806E-2</v>
      </c>
      <c r="J12" s="45">
        <f>'CLS Tripos by college N'!J12/'CLS Tripos by college N'!$V12</f>
        <v>4.0100250626566414E-2</v>
      </c>
      <c r="K12" s="46">
        <f>'CLS Tripos by college N'!K12/'CLS Tripos by college N'!$V12</f>
        <v>7.5187969924812026E-2</v>
      </c>
      <c r="L12" s="44">
        <f>'CLS Tripos by college N'!L12/'CLS Tripos by college N'!$V12</f>
        <v>7.3934837092731825E-2</v>
      </c>
      <c r="M12" s="47">
        <f>'CLS Tripos by college N'!M12/'CLS Tripos by college N'!$V12</f>
        <v>0.14912280701754385</v>
      </c>
      <c r="N12" s="43">
        <f>'CLS Tripos by college N'!N12/'CLS Tripos by college N'!$V12</f>
        <v>1.5037593984962405E-2</v>
      </c>
      <c r="O12" s="44">
        <f>'CLS Tripos by college N'!O12/'CLS Tripos by college N'!$V12</f>
        <v>1.2531328320802004E-2</v>
      </c>
      <c r="P12" s="45">
        <f>'CLS Tripos by college N'!P12/'CLS Tripos by college N'!$V12</f>
        <v>2.7568922305764409E-2</v>
      </c>
      <c r="Q12" s="43">
        <f>'CLS Tripos by college N'!Q12/'CLS Tripos by college N'!$V12</f>
        <v>7.5187969924812026E-3</v>
      </c>
      <c r="R12" s="44">
        <f>'CLS Tripos by college N'!R12/'CLS Tripos by college N'!$V12</f>
        <v>1.2531328320802004E-2</v>
      </c>
      <c r="S12" s="45">
        <f>'CLS Tripos by college N'!S12/'CLS Tripos by college N'!$V12</f>
        <v>2.0050125313283207E-2</v>
      </c>
      <c r="T12" s="43">
        <f>'CLS Tripos by college N'!T12/'CLS Tripos by college N'!$V12</f>
        <v>0.54135338345864659</v>
      </c>
      <c r="U12" s="44">
        <f>'CLS Tripos by college N'!U12/'CLS Tripos by college N'!$V12</f>
        <v>0.45864661654135336</v>
      </c>
      <c r="V12" s="48">
        <f>'CLS Tripos by college N'!V12/'CLS Tripos by college N'!$V12</f>
        <v>1</v>
      </c>
    </row>
    <row r="13" spans="1:22" x14ac:dyDescent="0.25">
      <c r="A13" s="5" t="s">
        <v>19</v>
      </c>
      <c r="B13" s="43">
        <f>'CLS Tripos by college N'!B13/'CLS Tripos by college N'!$V13</f>
        <v>0.15869565217391304</v>
      </c>
      <c r="C13" s="44">
        <f>'CLS Tripos by college N'!C13/'CLS Tripos by college N'!$V13</f>
        <v>0.11413043478260869</v>
      </c>
      <c r="D13" s="45">
        <f>'CLS Tripos by college N'!D13/'CLS Tripos by college N'!$V13</f>
        <v>0.27282608695652172</v>
      </c>
      <c r="E13" s="46">
        <f>'CLS Tripos by college N'!E13/'CLS Tripos by college N'!$V13</f>
        <v>0.31956521739130433</v>
      </c>
      <c r="F13" s="44">
        <f>'CLS Tripos by college N'!F13/'CLS Tripos by college N'!$V13</f>
        <v>0.22608695652173913</v>
      </c>
      <c r="G13" s="47">
        <f>'CLS Tripos by college N'!G13/'CLS Tripos by college N'!$V13</f>
        <v>0.54565217391304344</v>
      </c>
      <c r="H13" s="43">
        <f>'CLS Tripos by college N'!H13/'CLS Tripos by college N'!$V13</f>
        <v>2.8260869565217391E-2</v>
      </c>
      <c r="I13" s="44">
        <f>'CLS Tripos by college N'!I13/'CLS Tripos by college N'!$V13</f>
        <v>1.7391304347826087E-2</v>
      </c>
      <c r="J13" s="45">
        <f>'CLS Tripos by college N'!J13/'CLS Tripos by college N'!$V13</f>
        <v>4.5652173913043478E-2</v>
      </c>
      <c r="K13" s="46">
        <f>'CLS Tripos by college N'!K13/'CLS Tripos by college N'!$V13</f>
        <v>4.5652173913043478E-2</v>
      </c>
      <c r="L13" s="44">
        <f>'CLS Tripos by college N'!L13/'CLS Tripos by college N'!$V13</f>
        <v>6.6304347826086962E-2</v>
      </c>
      <c r="M13" s="47">
        <f>'CLS Tripos by college N'!M13/'CLS Tripos by college N'!$V13</f>
        <v>0.11195652173913044</v>
      </c>
      <c r="N13" s="43">
        <f>'CLS Tripos by college N'!N13/'CLS Tripos by college N'!$V13</f>
        <v>1.3043478260869565E-2</v>
      </c>
      <c r="O13" s="44">
        <f>'CLS Tripos by college N'!O13/'CLS Tripos by college N'!$V13</f>
        <v>4.3478260869565218E-3</v>
      </c>
      <c r="P13" s="45">
        <f>'CLS Tripos by college N'!P13/'CLS Tripos by college N'!$V13</f>
        <v>1.7391304347826087E-2</v>
      </c>
      <c r="Q13" s="43">
        <f>'CLS Tripos by college N'!Q13/'CLS Tripos by college N'!$V13</f>
        <v>4.3478260869565218E-3</v>
      </c>
      <c r="R13" s="44">
        <f>'CLS Tripos by college N'!R13/'CLS Tripos by college N'!$V13</f>
        <v>2.1739130434782609E-3</v>
      </c>
      <c r="S13" s="45">
        <f>'CLS Tripos by college N'!S13/'CLS Tripos by college N'!$V13</f>
        <v>6.5217391304347823E-3</v>
      </c>
      <c r="T13" s="43">
        <f>'CLS Tripos by college N'!T13/'CLS Tripos by college N'!$V13</f>
        <v>0.56956521739130439</v>
      </c>
      <c r="U13" s="44">
        <f>'CLS Tripos by college N'!U13/'CLS Tripos by college N'!$V13</f>
        <v>0.43043478260869567</v>
      </c>
      <c r="V13" s="48">
        <f>'CLS Tripos by college N'!V13/'CLS Tripos by college N'!$V13</f>
        <v>1</v>
      </c>
    </row>
    <row r="14" spans="1:22" x14ac:dyDescent="0.25">
      <c r="A14" s="5" t="s">
        <v>20</v>
      </c>
      <c r="B14" s="43">
        <f>'CLS Tripos by college N'!B14/'CLS Tripos by college N'!$V14</f>
        <v>0.12955032119914348</v>
      </c>
      <c r="C14" s="44">
        <f>'CLS Tripos by college N'!C14/'CLS Tripos by college N'!$V14</f>
        <v>8.137044967880086E-2</v>
      </c>
      <c r="D14" s="45">
        <f>'CLS Tripos by college N'!D14/'CLS Tripos by college N'!$V14</f>
        <v>0.21092077087794434</v>
      </c>
      <c r="E14" s="46">
        <f>'CLS Tripos by college N'!E14/'CLS Tripos by college N'!$V14</f>
        <v>0.26445396145610278</v>
      </c>
      <c r="F14" s="44">
        <f>'CLS Tripos by college N'!F14/'CLS Tripos by college N'!$V14</f>
        <v>0.31370449678800855</v>
      </c>
      <c r="G14" s="47">
        <f>'CLS Tripos by college N'!G14/'CLS Tripos by college N'!$V14</f>
        <v>0.57815845824411138</v>
      </c>
      <c r="H14" s="43">
        <f>'CLS Tripos by college N'!H14/'CLS Tripos by college N'!$V14</f>
        <v>2.9978586723768737E-2</v>
      </c>
      <c r="I14" s="44">
        <f>'CLS Tripos by college N'!I14/'CLS Tripos by college N'!$V14</f>
        <v>1.284796573875803E-2</v>
      </c>
      <c r="J14" s="45">
        <f>'CLS Tripos by college N'!J14/'CLS Tripos by college N'!$V14</f>
        <v>4.2826552462526764E-2</v>
      </c>
      <c r="K14" s="46">
        <f>'CLS Tripos by college N'!K14/'CLS Tripos by college N'!$V14</f>
        <v>5.5674518201284794E-2</v>
      </c>
      <c r="L14" s="44">
        <f>'CLS Tripos by college N'!L14/'CLS Tripos by college N'!$V14</f>
        <v>5.0321199143468949E-2</v>
      </c>
      <c r="M14" s="47">
        <f>'CLS Tripos by college N'!M14/'CLS Tripos by college N'!$V14</f>
        <v>0.10599571734475374</v>
      </c>
      <c r="N14" s="43">
        <f>'CLS Tripos by college N'!N14/'CLS Tripos by college N'!$V14</f>
        <v>2.9978586723768737E-2</v>
      </c>
      <c r="O14" s="44">
        <f>'CLS Tripos by college N'!O14/'CLS Tripos by college N'!$V14</f>
        <v>2.1413276231263382E-2</v>
      </c>
      <c r="P14" s="45">
        <f>'CLS Tripos by college N'!P14/'CLS Tripos by college N'!$V14</f>
        <v>5.1391862955032119E-2</v>
      </c>
      <c r="Q14" s="43">
        <f>'CLS Tripos by college N'!Q14/'CLS Tripos by college N'!$V14</f>
        <v>8.5653104925053538E-3</v>
      </c>
      <c r="R14" s="44">
        <f>'CLS Tripos by college N'!R14/'CLS Tripos by college N'!$V14</f>
        <v>2.1413276231263384E-3</v>
      </c>
      <c r="S14" s="45">
        <f>'CLS Tripos by college N'!S14/'CLS Tripos by college N'!$V14</f>
        <v>1.0706638115631691E-2</v>
      </c>
      <c r="T14" s="43">
        <f>'CLS Tripos by college N'!T14/'CLS Tripos by college N'!$V14</f>
        <v>0.5182012847965739</v>
      </c>
      <c r="U14" s="44">
        <f>'CLS Tripos by college N'!U14/'CLS Tripos by college N'!$V14</f>
        <v>0.4817987152034261</v>
      </c>
      <c r="V14" s="48">
        <f>'CLS Tripos by college N'!V14/'CLS Tripos by college N'!$V14</f>
        <v>1</v>
      </c>
    </row>
    <row r="15" spans="1:22" x14ac:dyDescent="0.25">
      <c r="A15" s="5" t="s">
        <v>21</v>
      </c>
      <c r="B15" s="43">
        <f>'CLS Tripos by college N'!B15/'CLS Tripos by college N'!$V15</f>
        <v>0.13750000000000001</v>
      </c>
      <c r="C15" s="44">
        <f>'CLS Tripos by college N'!C15/'CLS Tripos by college N'!$V15</f>
        <v>2.5000000000000001E-2</v>
      </c>
      <c r="D15" s="45">
        <f>'CLS Tripos by college N'!D15/'CLS Tripos by college N'!$V15</f>
        <v>0.16250000000000001</v>
      </c>
      <c r="E15" s="46">
        <f>'CLS Tripos by college N'!E15/'CLS Tripos by college N'!$V15</f>
        <v>0.46250000000000002</v>
      </c>
      <c r="F15" s="44">
        <f>'CLS Tripos by college N'!F15/'CLS Tripos by college N'!$V15</f>
        <v>0.16250000000000001</v>
      </c>
      <c r="G15" s="47">
        <f>'CLS Tripos by college N'!G15/'CLS Tripos by college N'!$V15</f>
        <v>0.625</v>
      </c>
      <c r="H15" s="43">
        <f>'CLS Tripos by college N'!H15/'CLS Tripos by college N'!$V15</f>
        <v>1.2500000000000001E-2</v>
      </c>
      <c r="I15" s="44">
        <f>'CLS Tripos by college N'!I15/'CLS Tripos by college N'!$V15</f>
        <v>2.5000000000000001E-2</v>
      </c>
      <c r="J15" s="45">
        <f>'CLS Tripos by college N'!J15/'CLS Tripos by college N'!$V15</f>
        <v>3.7499999999999999E-2</v>
      </c>
      <c r="K15" s="46">
        <f>'CLS Tripos by college N'!K15/'CLS Tripos by college N'!$V15</f>
        <v>0.1</v>
      </c>
      <c r="L15" s="44">
        <f>'CLS Tripos by college N'!L15/'CLS Tripos by college N'!$V15</f>
        <v>2.5000000000000001E-2</v>
      </c>
      <c r="M15" s="47">
        <f>'CLS Tripos by college N'!M15/'CLS Tripos by college N'!$V15</f>
        <v>0.125</v>
      </c>
      <c r="N15" s="43">
        <f>'CLS Tripos by college N'!N15/'CLS Tripos by college N'!$V15</f>
        <v>2.5000000000000001E-2</v>
      </c>
      <c r="O15" s="44">
        <f>'CLS Tripos by college N'!O15/'CLS Tripos by college N'!$V15</f>
        <v>1.2500000000000001E-2</v>
      </c>
      <c r="P15" s="45">
        <f>'CLS Tripos by college N'!P15/'CLS Tripos by college N'!$V15</f>
        <v>3.7499999999999999E-2</v>
      </c>
      <c r="Q15" s="43">
        <f>'CLS Tripos by college N'!Q15/'CLS Tripos by college N'!$V15</f>
        <v>1.2500000000000001E-2</v>
      </c>
      <c r="R15" s="44">
        <f>'CLS Tripos by college N'!R15/'CLS Tripos by college N'!$V15</f>
        <v>0</v>
      </c>
      <c r="S15" s="45">
        <f>'CLS Tripos by college N'!S15/'CLS Tripos by college N'!$V15</f>
        <v>1.2500000000000001E-2</v>
      </c>
      <c r="T15" s="43">
        <f>'CLS Tripos by college N'!T15/'CLS Tripos by college N'!$V15</f>
        <v>0.75</v>
      </c>
      <c r="U15" s="44">
        <f>'CLS Tripos by college N'!U15/'CLS Tripos by college N'!$V15</f>
        <v>0.25</v>
      </c>
      <c r="V15" s="48">
        <f>'CLS Tripos by college N'!V15/'CLS Tripos by college N'!$V15</f>
        <v>1</v>
      </c>
    </row>
    <row r="16" spans="1:22" x14ac:dyDescent="0.25">
      <c r="A16" s="5" t="s">
        <v>22</v>
      </c>
      <c r="B16" s="43">
        <f>'CLS Tripos by college N'!B16/'CLS Tripos by college N'!$V16</f>
        <v>0.17640449438202246</v>
      </c>
      <c r="C16" s="44">
        <f>'CLS Tripos by college N'!C16/'CLS Tripos by college N'!$V16</f>
        <v>9.7752808988764039E-2</v>
      </c>
      <c r="D16" s="45">
        <f>'CLS Tripos by college N'!D16/'CLS Tripos by college N'!$V16</f>
        <v>0.27415730337078653</v>
      </c>
      <c r="E16" s="46">
        <f>'CLS Tripos by college N'!E16/'CLS Tripos by college N'!$V16</f>
        <v>0.27977528089887638</v>
      </c>
      <c r="F16" s="44">
        <f>'CLS Tripos by college N'!F16/'CLS Tripos by college N'!$V16</f>
        <v>0.25730337078651683</v>
      </c>
      <c r="G16" s="47">
        <f>'CLS Tripos by college N'!G16/'CLS Tripos by college N'!$V16</f>
        <v>0.53707865168539326</v>
      </c>
      <c r="H16" s="43">
        <f>'CLS Tripos by college N'!H16/'CLS Tripos by college N'!$V16</f>
        <v>4.49438202247191E-2</v>
      </c>
      <c r="I16" s="44">
        <f>'CLS Tripos by college N'!I16/'CLS Tripos by college N'!$V16</f>
        <v>1.3483146067415731E-2</v>
      </c>
      <c r="J16" s="45">
        <f>'CLS Tripos by college N'!J16/'CLS Tripos by college N'!$V16</f>
        <v>5.8426966292134834E-2</v>
      </c>
      <c r="K16" s="46">
        <f>'CLS Tripos by college N'!K16/'CLS Tripos by college N'!$V16</f>
        <v>6.0674157303370786E-2</v>
      </c>
      <c r="L16" s="44">
        <f>'CLS Tripos by college N'!L16/'CLS Tripos by college N'!$V16</f>
        <v>4.2696629213483148E-2</v>
      </c>
      <c r="M16" s="47">
        <f>'CLS Tripos by college N'!M16/'CLS Tripos by college N'!$V16</f>
        <v>0.10337078651685393</v>
      </c>
      <c r="N16" s="43">
        <f>'CLS Tripos by college N'!N16/'CLS Tripos by college N'!$V16</f>
        <v>4.4943820224719105E-3</v>
      </c>
      <c r="O16" s="44">
        <f>'CLS Tripos by college N'!O16/'CLS Tripos by college N'!$V16</f>
        <v>8.988764044943821E-3</v>
      </c>
      <c r="P16" s="45">
        <f>'CLS Tripos by college N'!P16/'CLS Tripos by college N'!$V16</f>
        <v>1.3483146067415731E-2</v>
      </c>
      <c r="Q16" s="43">
        <f>'CLS Tripos by college N'!Q16/'CLS Tripos by college N'!$V16</f>
        <v>4.4943820224719105E-3</v>
      </c>
      <c r="R16" s="44">
        <f>'CLS Tripos by college N'!R16/'CLS Tripos by college N'!$V16</f>
        <v>8.988764044943821E-3</v>
      </c>
      <c r="S16" s="45">
        <f>'CLS Tripos by college N'!S16/'CLS Tripos by college N'!$V16</f>
        <v>1.3483146067415731E-2</v>
      </c>
      <c r="T16" s="43">
        <f>'CLS Tripos by college N'!T16/'CLS Tripos by college N'!$V16</f>
        <v>0.57078651685393256</v>
      </c>
      <c r="U16" s="44">
        <f>'CLS Tripos by college N'!U16/'CLS Tripos by college N'!$V16</f>
        <v>0.42921348314606744</v>
      </c>
      <c r="V16" s="48">
        <f>'CLS Tripos by college N'!V16/'CLS Tripos by college N'!$V16</f>
        <v>1</v>
      </c>
    </row>
    <row r="17" spans="1:22" x14ac:dyDescent="0.25">
      <c r="A17" s="5" t="s">
        <v>23</v>
      </c>
      <c r="B17" s="43">
        <f>'CLS Tripos by college N'!B17/'CLS Tripos by college N'!$V17</f>
        <v>0.19164265129682997</v>
      </c>
      <c r="C17" s="44">
        <f>'CLS Tripos by college N'!C17/'CLS Tripos by college N'!$V17</f>
        <v>0.12536023054755044</v>
      </c>
      <c r="D17" s="45">
        <f>'CLS Tripos by college N'!D17/'CLS Tripos by college N'!$V17</f>
        <v>0.31700288184438041</v>
      </c>
      <c r="E17" s="46">
        <f>'CLS Tripos by college N'!E17/'CLS Tripos by college N'!$V17</f>
        <v>0.25072046109510088</v>
      </c>
      <c r="F17" s="44">
        <f>'CLS Tripos by college N'!F17/'CLS Tripos by college N'!$V17</f>
        <v>0.25360230547550433</v>
      </c>
      <c r="G17" s="47">
        <f>'CLS Tripos by college N'!G17/'CLS Tripos by college N'!$V17</f>
        <v>0.50432276657060515</v>
      </c>
      <c r="H17" s="43">
        <f>'CLS Tripos by college N'!H17/'CLS Tripos by college N'!$V17</f>
        <v>2.5936599423631124E-2</v>
      </c>
      <c r="I17" s="44">
        <f>'CLS Tripos by college N'!I17/'CLS Tripos by college N'!$V17</f>
        <v>1.4409221902017291E-2</v>
      </c>
      <c r="J17" s="45">
        <f>'CLS Tripos by college N'!J17/'CLS Tripos by college N'!$V17</f>
        <v>4.0345821325648415E-2</v>
      </c>
      <c r="K17" s="46">
        <f>'CLS Tripos by college N'!K17/'CLS Tripos by college N'!$V17</f>
        <v>5.9077809798270896E-2</v>
      </c>
      <c r="L17" s="44">
        <f>'CLS Tripos by college N'!L17/'CLS Tripos by college N'!$V17</f>
        <v>3.8904899135446688E-2</v>
      </c>
      <c r="M17" s="47">
        <f>'CLS Tripos by college N'!M17/'CLS Tripos by college N'!$V17</f>
        <v>9.7982708933717577E-2</v>
      </c>
      <c r="N17" s="43">
        <f>'CLS Tripos by college N'!N17/'CLS Tripos by college N'!$V17</f>
        <v>2.0172910662824207E-2</v>
      </c>
      <c r="O17" s="44">
        <f>'CLS Tripos by college N'!O17/'CLS Tripos by college N'!$V17</f>
        <v>8.6455331412103754E-3</v>
      </c>
      <c r="P17" s="45">
        <f>'CLS Tripos by college N'!P17/'CLS Tripos by college N'!$V17</f>
        <v>2.8818443804034581E-2</v>
      </c>
      <c r="Q17" s="43">
        <f>'CLS Tripos by college N'!Q17/'CLS Tripos by college N'!$V17</f>
        <v>8.6455331412103754E-3</v>
      </c>
      <c r="R17" s="44">
        <f>'CLS Tripos by college N'!R17/'CLS Tripos by college N'!$V17</f>
        <v>2.881844380403458E-3</v>
      </c>
      <c r="S17" s="45">
        <f>'CLS Tripos by college N'!S17/'CLS Tripos by college N'!$V17</f>
        <v>1.1527377521613832E-2</v>
      </c>
      <c r="T17" s="43">
        <f>'CLS Tripos by college N'!T17/'CLS Tripos by college N'!$V17</f>
        <v>0.55619596541786742</v>
      </c>
      <c r="U17" s="44">
        <f>'CLS Tripos by college N'!U17/'CLS Tripos by college N'!$V17</f>
        <v>0.44380403458213258</v>
      </c>
      <c r="V17" s="48">
        <f>'CLS Tripos by college N'!V17/'CLS Tripos by college N'!$V17</f>
        <v>1</v>
      </c>
    </row>
    <row r="18" spans="1:22" x14ac:dyDescent="0.25">
      <c r="A18" s="5" t="s">
        <v>24</v>
      </c>
      <c r="B18" s="43">
        <f>'CLS Tripos by college N'!B18/'CLS Tripos by college N'!$V18</f>
        <v>0</v>
      </c>
      <c r="C18" s="44">
        <f>'CLS Tripos by college N'!C18/'CLS Tripos by college N'!$V18</f>
        <v>0.28125</v>
      </c>
      <c r="D18" s="45">
        <f>'CLS Tripos by college N'!D18/'CLS Tripos by college N'!$V18</f>
        <v>0.28125</v>
      </c>
      <c r="E18" s="46">
        <f>'CLS Tripos by college N'!E18/'CLS Tripos by college N'!$V18</f>
        <v>0</v>
      </c>
      <c r="F18" s="44">
        <f>'CLS Tripos by college N'!F18/'CLS Tripos by college N'!$V18</f>
        <v>0.53125</v>
      </c>
      <c r="G18" s="47">
        <f>'CLS Tripos by college N'!G18/'CLS Tripos by college N'!$V18</f>
        <v>0.53125</v>
      </c>
      <c r="H18" s="43">
        <f>'CLS Tripos by college N'!H18/'CLS Tripos by college N'!$V18</f>
        <v>0</v>
      </c>
      <c r="I18" s="44">
        <f>'CLS Tripos by college N'!I18/'CLS Tripos by college N'!$V18</f>
        <v>0</v>
      </c>
      <c r="J18" s="45">
        <f>'CLS Tripos by college N'!J18/'CLS Tripos by college N'!$V18</f>
        <v>0</v>
      </c>
      <c r="K18" s="46">
        <f>'CLS Tripos by college N'!K18/'CLS Tripos by college N'!$V18</f>
        <v>0</v>
      </c>
      <c r="L18" s="44">
        <f>'CLS Tripos by college N'!L18/'CLS Tripos by college N'!$V18</f>
        <v>0.140625</v>
      </c>
      <c r="M18" s="47">
        <f>'CLS Tripos by college N'!M18/'CLS Tripos by college N'!$V18</f>
        <v>0.140625</v>
      </c>
      <c r="N18" s="43">
        <f>'CLS Tripos by college N'!N18/'CLS Tripos by college N'!$V18</f>
        <v>0</v>
      </c>
      <c r="O18" s="44">
        <f>'CLS Tripos by college N'!O18/'CLS Tripos by college N'!$V18</f>
        <v>0</v>
      </c>
      <c r="P18" s="45">
        <f>'CLS Tripos by college N'!P18/'CLS Tripos by college N'!$V18</f>
        <v>0</v>
      </c>
      <c r="Q18" s="43">
        <f>'CLS Tripos by college N'!Q18/'CLS Tripos by college N'!$V18</f>
        <v>0</v>
      </c>
      <c r="R18" s="44">
        <f>'CLS Tripos by college N'!R18/'CLS Tripos by college N'!$V18</f>
        <v>4.6875E-2</v>
      </c>
      <c r="S18" s="45">
        <f>'CLS Tripos by college N'!S18/'CLS Tripos by college N'!$V18</f>
        <v>4.6875E-2</v>
      </c>
      <c r="T18" s="43">
        <f>'CLS Tripos by college N'!T18/'CLS Tripos by college N'!$V18</f>
        <v>0</v>
      </c>
      <c r="U18" s="44">
        <f>'CLS Tripos by college N'!U18/'CLS Tripos by college N'!$V18</f>
        <v>1</v>
      </c>
      <c r="V18" s="48">
        <f>'CLS Tripos by college N'!V18/'CLS Tripos by college N'!$V18</f>
        <v>1</v>
      </c>
    </row>
    <row r="19" spans="1:22" x14ac:dyDescent="0.25">
      <c r="A19" s="5" t="s">
        <v>25</v>
      </c>
      <c r="B19" s="43">
        <f>'CLS Tripos by college N'!B19/'CLS Tripos by college N'!$V19</f>
        <v>0.15653495440729484</v>
      </c>
      <c r="C19" s="44">
        <f>'CLS Tripos by college N'!C19/'CLS Tripos by college N'!$V19</f>
        <v>0.13829787234042554</v>
      </c>
      <c r="D19" s="45">
        <f>'CLS Tripos by college N'!D19/'CLS Tripos by college N'!$V19</f>
        <v>0.29483282674772038</v>
      </c>
      <c r="E19" s="46">
        <f>'CLS Tripos by college N'!E19/'CLS Tripos by college N'!$V19</f>
        <v>0.26291793313069911</v>
      </c>
      <c r="F19" s="44">
        <f>'CLS Tripos by college N'!F19/'CLS Tripos by college N'!$V19</f>
        <v>0.23252279635258358</v>
      </c>
      <c r="G19" s="47">
        <f>'CLS Tripos by college N'!G19/'CLS Tripos by college N'!$V19</f>
        <v>0.49544072948328266</v>
      </c>
      <c r="H19" s="43">
        <f>'CLS Tripos by college N'!H19/'CLS Tripos by college N'!$V19</f>
        <v>2.4316109422492401E-2</v>
      </c>
      <c r="I19" s="44">
        <f>'CLS Tripos by college N'!I19/'CLS Tripos by college N'!$V19</f>
        <v>2.1276595744680851E-2</v>
      </c>
      <c r="J19" s="45">
        <f>'CLS Tripos by college N'!J19/'CLS Tripos by college N'!$V19</f>
        <v>4.5592705167173252E-2</v>
      </c>
      <c r="K19" s="46">
        <f>'CLS Tripos by college N'!K19/'CLS Tripos by college N'!$V19</f>
        <v>7.29483282674772E-2</v>
      </c>
      <c r="L19" s="44">
        <f>'CLS Tripos by college N'!L19/'CLS Tripos by college N'!$V19</f>
        <v>6.9908814589665649E-2</v>
      </c>
      <c r="M19" s="47">
        <f>'CLS Tripos by college N'!M19/'CLS Tripos by college N'!$V19</f>
        <v>0.14285714285714285</v>
      </c>
      <c r="N19" s="43">
        <f>'CLS Tripos by college N'!N19/'CLS Tripos by college N'!$V19</f>
        <v>9.11854103343465E-3</v>
      </c>
      <c r="O19" s="44">
        <f>'CLS Tripos by college N'!O19/'CLS Tripos by college N'!$V19</f>
        <v>9.11854103343465E-3</v>
      </c>
      <c r="P19" s="45">
        <f>'CLS Tripos by college N'!P19/'CLS Tripos by college N'!$V19</f>
        <v>1.82370820668693E-2</v>
      </c>
      <c r="Q19" s="43">
        <f>'CLS Tripos by college N'!Q19/'CLS Tripos by college N'!$V19</f>
        <v>3.0395136778115501E-3</v>
      </c>
      <c r="R19" s="44">
        <f>'CLS Tripos by college N'!R19/'CLS Tripos by college N'!$V19</f>
        <v>0</v>
      </c>
      <c r="S19" s="45">
        <f>'CLS Tripos by college N'!S19/'CLS Tripos by college N'!$V19</f>
        <v>3.0395136778115501E-3</v>
      </c>
      <c r="T19" s="43">
        <f>'CLS Tripos by college N'!T19/'CLS Tripos by college N'!$V19</f>
        <v>0.52887537993920974</v>
      </c>
      <c r="U19" s="44">
        <f>'CLS Tripos by college N'!U19/'CLS Tripos by college N'!$V19</f>
        <v>0.47112462006079026</v>
      </c>
      <c r="V19" s="48">
        <f>'CLS Tripos by college N'!V19/'CLS Tripos by college N'!$V19</f>
        <v>1</v>
      </c>
    </row>
    <row r="20" spans="1:22" x14ac:dyDescent="0.25">
      <c r="A20" s="5" t="s">
        <v>26</v>
      </c>
      <c r="B20" s="43">
        <f>'CLS Tripos by college N'!B20/'CLS Tripos by college N'!$V20</f>
        <v>0</v>
      </c>
      <c r="C20" s="44">
        <f>'CLS Tripos by college N'!C20/'CLS Tripos by college N'!$V20</f>
        <v>0.16498316498316498</v>
      </c>
      <c r="D20" s="45">
        <f>'CLS Tripos by college N'!D20/'CLS Tripos by college N'!$V20</f>
        <v>0.16498316498316498</v>
      </c>
      <c r="E20" s="46">
        <f>'CLS Tripos by college N'!E20/'CLS Tripos by college N'!$V20</f>
        <v>3.3670033670033669E-3</v>
      </c>
      <c r="F20" s="44">
        <f>'CLS Tripos by college N'!F20/'CLS Tripos by college N'!$V20</f>
        <v>0.59932659932659937</v>
      </c>
      <c r="G20" s="47">
        <f>'CLS Tripos by college N'!G20/'CLS Tripos by college N'!$V20</f>
        <v>0.60269360269360273</v>
      </c>
      <c r="H20" s="43">
        <f>'CLS Tripos by college N'!H20/'CLS Tripos by college N'!$V20</f>
        <v>0</v>
      </c>
      <c r="I20" s="44">
        <f>'CLS Tripos by college N'!I20/'CLS Tripos by college N'!$V20</f>
        <v>5.7239057239057242E-2</v>
      </c>
      <c r="J20" s="45">
        <f>'CLS Tripos by college N'!J20/'CLS Tripos by college N'!$V20</f>
        <v>5.7239057239057242E-2</v>
      </c>
      <c r="K20" s="46">
        <f>'CLS Tripos by college N'!K20/'CLS Tripos by college N'!$V20</f>
        <v>0</v>
      </c>
      <c r="L20" s="44">
        <f>'CLS Tripos by college N'!L20/'CLS Tripos by college N'!$V20</f>
        <v>0.12121212121212122</v>
      </c>
      <c r="M20" s="47">
        <f>'CLS Tripos by college N'!M20/'CLS Tripos by college N'!$V20</f>
        <v>0.12121212121212122</v>
      </c>
      <c r="N20" s="43">
        <f>'CLS Tripos by college N'!N20/'CLS Tripos by college N'!$V20</f>
        <v>0</v>
      </c>
      <c r="O20" s="44">
        <f>'CLS Tripos by college N'!O20/'CLS Tripos by college N'!$V20</f>
        <v>2.6936026936026935E-2</v>
      </c>
      <c r="P20" s="45">
        <f>'CLS Tripos by college N'!P20/'CLS Tripos by college N'!$V20</f>
        <v>2.6936026936026935E-2</v>
      </c>
      <c r="Q20" s="43">
        <f>'CLS Tripos by college N'!Q20/'CLS Tripos by college N'!$V20</f>
        <v>0</v>
      </c>
      <c r="R20" s="44">
        <f>'CLS Tripos by college N'!R20/'CLS Tripos by college N'!$V20</f>
        <v>2.6936026936026935E-2</v>
      </c>
      <c r="S20" s="45">
        <f>'CLS Tripos by college N'!S20/'CLS Tripos by college N'!$V20</f>
        <v>2.6936026936026935E-2</v>
      </c>
      <c r="T20" s="43">
        <f>'CLS Tripos by college N'!T20/'CLS Tripos by college N'!$V20</f>
        <v>3.3670033670033669E-3</v>
      </c>
      <c r="U20" s="44">
        <f>'CLS Tripos by college N'!U20/'CLS Tripos by college N'!$V20</f>
        <v>0.99663299663299665</v>
      </c>
      <c r="V20" s="48">
        <f>'CLS Tripos by college N'!V20/'CLS Tripos by college N'!$V20</f>
        <v>1</v>
      </c>
    </row>
    <row r="21" spans="1:22" x14ac:dyDescent="0.25">
      <c r="A21" s="5" t="s">
        <v>27</v>
      </c>
      <c r="B21" s="43">
        <f>'CLS Tripos by college N'!B21/'CLS Tripos by college N'!$V21</f>
        <v>0</v>
      </c>
      <c r="C21" s="44">
        <f>'CLS Tripos by college N'!C21/'CLS Tripos by college N'!$V21</f>
        <v>0.20983606557377049</v>
      </c>
      <c r="D21" s="45">
        <f>'CLS Tripos by college N'!D21/'CLS Tripos by college N'!$V21</f>
        <v>0.20983606557377049</v>
      </c>
      <c r="E21" s="46">
        <f>'CLS Tripos by college N'!E21/'CLS Tripos by college N'!$V21</f>
        <v>0</v>
      </c>
      <c r="F21" s="44">
        <f>'CLS Tripos by college N'!F21/'CLS Tripos by college N'!$V21</f>
        <v>0.55245901639344264</v>
      </c>
      <c r="G21" s="47">
        <f>'CLS Tripos by college N'!G21/'CLS Tripos by college N'!$V21</f>
        <v>0.55245901639344264</v>
      </c>
      <c r="H21" s="43">
        <f>'CLS Tripos by college N'!H21/'CLS Tripos by college N'!$V21</f>
        <v>0</v>
      </c>
      <c r="I21" s="44">
        <f>'CLS Tripos by college N'!I21/'CLS Tripos by college N'!$V21</f>
        <v>7.8688524590163941E-2</v>
      </c>
      <c r="J21" s="45">
        <f>'CLS Tripos by college N'!J21/'CLS Tripos by college N'!$V21</f>
        <v>7.8688524590163941E-2</v>
      </c>
      <c r="K21" s="46">
        <f>'CLS Tripos by college N'!K21/'CLS Tripos by college N'!$V21</f>
        <v>0</v>
      </c>
      <c r="L21" s="44">
        <f>'CLS Tripos by college N'!L21/'CLS Tripos by college N'!$V21</f>
        <v>0.13278688524590163</v>
      </c>
      <c r="M21" s="47">
        <f>'CLS Tripos by college N'!M21/'CLS Tripos by college N'!$V21</f>
        <v>0.13278688524590163</v>
      </c>
      <c r="N21" s="43">
        <f>'CLS Tripos by college N'!N21/'CLS Tripos by college N'!$V21</f>
        <v>0</v>
      </c>
      <c r="O21" s="44">
        <f>'CLS Tripos by college N'!O21/'CLS Tripos by college N'!$V21</f>
        <v>2.6229508196721311E-2</v>
      </c>
      <c r="P21" s="45">
        <f>'CLS Tripos by college N'!P21/'CLS Tripos by college N'!$V21</f>
        <v>2.6229508196721311E-2</v>
      </c>
      <c r="Q21" s="43">
        <f>'CLS Tripos by college N'!Q21/'CLS Tripos by college N'!$V21</f>
        <v>0</v>
      </c>
      <c r="R21" s="44">
        <f>'CLS Tripos by college N'!R21/'CLS Tripos by college N'!$V21</f>
        <v>0</v>
      </c>
      <c r="S21" s="45">
        <f>'CLS Tripos by college N'!S21/'CLS Tripos by college N'!$V21</f>
        <v>0</v>
      </c>
      <c r="T21" s="43">
        <f>'CLS Tripos by college N'!T21/'CLS Tripos by college N'!$V21</f>
        <v>0</v>
      </c>
      <c r="U21" s="44">
        <f>'CLS Tripos by college N'!U21/'CLS Tripos by college N'!$V21</f>
        <v>1</v>
      </c>
      <c r="V21" s="48">
        <f>'CLS Tripos by college N'!V21/'CLS Tripos by college N'!$V21</f>
        <v>1</v>
      </c>
    </row>
    <row r="22" spans="1:22" x14ac:dyDescent="0.25">
      <c r="A22" s="5" t="s">
        <v>28</v>
      </c>
      <c r="B22" s="43">
        <f>'CLS Tripos by college N'!B22/'CLS Tripos by college N'!$V22</f>
        <v>0.20051413881748073</v>
      </c>
      <c r="C22" s="44">
        <f>'CLS Tripos by college N'!C22/'CLS Tripos by college N'!$V22</f>
        <v>0.12467866323907455</v>
      </c>
      <c r="D22" s="45">
        <f>'CLS Tripos by college N'!D22/'CLS Tripos by college N'!$V22</f>
        <v>0.32519280205655526</v>
      </c>
      <c r="E22" s="46">
        <f>'CLS Tripos by college N'!E22/'CLS Tripos by college N'!$V22</f>
        <v>0.25964010282776351</v>
      </c>
      <c r="F22" s="44">
        <f>'CLS Tripos by college N'!F22/'CLS Tripos by college N'!$V22</f>
        <v>0.27892030848329047</v>
      </c>
      <c r="G22" s="47">
        <f>'CLS Tripos by college N'!G22/'CLS Tripos by college N'!$V22</f>
        <v>0.53856041131105403</v>
      </c>
      <c r="H22" s="43">
        <f>'CLS Tripos by college N'!H22/'CLS Tripos by college N'!$V22</f>
        <v>1.5424164524421594E-2</v>
      </c>
      <c r="I22" s="44">
        <f>'CLS Tripos by college N'!I22/'CLS Tripos by college N'!$V22</f>
        <v>2.8277634961439587E-2</v>
      </c>
      <c r="J22" s="45">
        <f>'CLS Tripos by college N'!J22/'CLS Tripos by college N'!$V22</f>
        <v>4.3701799485861184E-2</v>
      </c>
      <c r="K22" s="46">
        <f>'CLS Tripos by college N'!K22/'CLS Tripos by college N'!$V22</f>
        <v>3.8560411311053984E-2</v>
      </c>
      <c r="L22" s="44">
        <f>'CLS Tripos by college N'!L22/'CLS Tripos by college N'!$V22</f>
        <v>2.570694087403599E-2</v>
      </c>
      <c r="M22" s="47">
        <f>'CLS Tripos by college N'!M22/'CLS Tripos by college N'!$V22</f>
        <v>6.4267352185089971E-2</v>
      </c>
      <c r="N22" s="43">
        <f>'CLS Tripos by college N'!N22/'CLS Tripos by college N'!$V22</f>
        <v>1.0282776349614395E-2</v>
      </c>
      <c r="O22" s="44">
        <f>'CLS Tripos by college N'!O22/'CLS Tripos by college N'!$V22</f>
        <v>1.0282776349614395E-2</v>
      </c>
      <c r="P22" s="45">
        <f>'CLS Tripos by college N'!P22/'CLS Tripos by college N'!$V22</f>
        <v>2.056555269922879E-2</v>
      </c>
      <c r="Q22" s="43">
        <f>'CLS Tripos by college N'!Q22/'CLS Tripos by college N'!$V22</f>
        <v>2.5706940874035988E-3</v>
      </c>
      <c r="R22" s="44">
        <f>'CLS Tripos by college N'!R22/'CLS Tripos by college N'!$V22</f>
        <v>5.1413881748071976E-3</v>
      </c>
      <c r="S22" s="45">
        <f>'CLS Tripos by college N'!S22/'CLS Tripos by college N'!$V22</f>
        <v>7.7120822622107968E-3</v>
      </c>
      <c r="T22" s="43">
        <f>'CLS Tripos by college N'!T22/'CLS Tripos by college N'!$V22</f>
        <v>0.52699228791773778</v>
      </c>
      <c r="U22" s="44">
        <f>'CLS Tripos by college N'!U22/'CLS Tripos by college N'!$V22</f>
        <v>0.47300771208226222</v>
      </c>
      <c r="V22" s="48">
        <f>'CLS Tripos by college N'!V22/'CLS Tripos by college N'!$V22</f>
        <v>1</v>
      </c>
    </row>
    <row r="23" spans="1:22" x14ac:dyDescent="0.25">
      <c r="A23" s="5" t="s">
        <v>29</v>
      </c>
      <c r="B23" s="43">
        <f>'CLS Tripos by college N'!B23/'CLS Tripos by college N'!$V23</f>
        <v>0.18663594470046083</v>
      </c>
      <c r="C23" s="44">
        <f>'CLS Tripos by college N'!C23/'CLS Tripos by college N'!$V23</f>
        <v>0.10829493087557604</v>
      </c>
      <c r="D23" s="45">
        <f>'CLS Tripos by college N'!D23/'CLS Tripos by college N'!$V23</f>
        <v>0.29493087557603687</v>
      </c>
      <c r="E23" s="46">
        <f>'CLS Tripos by college N'!E23/'CLS Tripos by college N'!$V23</f>
        <v>0.30645161290322581</v>
      </c>
      <c r="F23" s="44">
        <f>'CLS Tripos by college N'!F23/'CLS Tripos by college N'!$V23</f>
        <v>0.24193548387096775</v>
      </c>
      <c r="G23" s="47">
        <f>'CLS Tripos by college N'!G23/'CLS Tripos by college N'!$V23</f>
        <v>0.54838709677419351</v>
      </c>
      <c r="H23" s="43">
        <f>'CLS Tripos by college N'!H23/'CLS Tripos by college N'!$V23</f>
        <v>1.3824884792626729E-2</v>
      </c>
      <c r="I23" s="44">
        <f>'CLS Tripos by college N'!I23/'CLS Tripos by college N'!$V23</f>
        <v>1.8433179723502304E-2</v>
      </c>
      <c r="J23" s="45">
        <f>'CLS Tripos by college N'!J23/'CLS Tripos by college N'!$V23</f>
        <v>3.2258064516129031E-2</v>
      </c>
      <c r="K23" s="46">
        <f>'CLS Tripos by college N'!K23/'CLS Tripos by college N'!$V23</f>
        <v>5.9907834101382486E-2</v>
      </c>
      <c r="L23" s="44">
        <f>'CLS Tripos by college N'!L23/'CLS Tripos by college N'!$V23</f>
        <v>4.1474654377880185E-2</v>
      </c>
      <c r="M23" s="47">
        <f>'CLS Tripos by college N'!M23/'CLS Tripos by college N'!$V23</f>
        <v>0.10138248847926268</v>
      </c>
      <c r="N23" s="43">
        <f>'CLS Tripos by college N'!N23/'CLS Tripos by college N'!$V23</f>
        <v>1.3824884792626729E-2</v>
      </c>
      <c r="O23" s="44">
        <f>'CLS Tripos by college N'!O23/'CLS Tripos by college N'!$V23</f>
        <v>0</v>
      </c>
      <c r="P23" s="45">
        <f>'CLS Tripos by college N'!P23/'CLS Tripos by college N'!$V23</f>
        <v>1.3824884792626729E-2</v>
      </c>
      <c r="Q23" s="43">
        <f>'CLS Tripos by college N'!Q23/'CLS Tripos by college N'!$V23</f>
        <v>9.2165898617511521E-3</v>
      </c>
      <c r="R23" s="44">
        <f>'CLS Tripos by college N'!R23/'CLS Tripos by college N'!$V23</f>
        <v>0</v>
      </c>
      <c r="S23" s="45">
        <f>'CLS Tripos by college N'!S23/'CLS Tripos by college N'!$V23</f>
        <v>9.2165898617511521E-3</v>
      </c>
      <c r="T23" s="43">
        <f>'CLS Tripos by college N'!T23/'CLS Tripos by college N'!$V23</f>
        <v>0.58986175115207373</v>
      </c>
      <c r="U23" s="44">
        <f>'CLS Tripos by college N'!U23/'CLS Tripos by college N'!$V23</f>
        <v>0.41013824884792627</v>
      </c>
      <c r="V23" s="48">
        <f>'CLS Tripos by college N'!V23/'CLS Tripos by college N'!$V23</f>
        <v>1</v>
      </c>
    </row>
    <row r="24" spans="1:22" x14ac:dyDescent="0.25">
      <c r="A24" s="5" t="s">
        <v>30</v>
      </c>
      <c r="B24" s="43">
        <f>'CLS Tripos by college N'!B24/'CLS Tripos by college N'!$V24</f>
        <v>0.2021978021978022</v>
      </c>
      <c r="C24" s="44">
        <f>'CLS Tripos by college N'!C24/'CLS Tripos by college N'!$V24</f>
        <v>9.7802197802197802E-2</v>
      </c>
      <c r="D24" s="45">
        <f>'CLS Tripos by college N'!D24/'CLS Tripos by college N'!$V24</f>
        <v>0.3</v>
      </c>
      <c r="E24" s="46">
        <f>'CLS Tripos by college N'!E24/'CLS Tripos by college N'!$V24</f>
        <v>0.28131868131868132</v>
      </c>
      <c r="F24" s="44">
        <f>'CLS Tripos by college N'!F24/'CLS Tripos by college N'!$V24</f>
        <v>0.25824175824175827</v>
      </c>
      <c r="G24" s="47">
        <f>'CLS Tripos by college N'!G24/'CLS Tripos by college N'!$V24</f>
        <v>0.53956043956043953</v>
      </c>
      <c r="H24" s="43">
        <f>'CLS Tripos by college N'!H24/'CLS Tripos by college N'!$V24</f>
        <v>2.197802197802198E-2</v>
      </c>
      <c r="I24" s="44">
        <f>'CLS Tripos by college N'!I24/'CLS Tripos by college N'!$V24</f>
        <v>2.4175824175824177E-2</v>
      </c>
      <c r="J24" s="45">
        <f>'CLS Tripos by college N'!J24/'CLS Tripos by college N'!$V24</f>
        <v>4.6153846153846156E-2</v>
      </c>
      <c r="K24" s="46">
        <f>'CLS Tripos by college N'!K24/'CLS Tripos by college N'!$V24</f>
        <v>5.7142857142857141E-2</v>
      </c>
      <c r="L24" s="44">
        <f>'CLS Tripos by college N'!L24/'CLS Tripos by college N'!$V24</f>
        <v>4.1758241758241756E-2</v>
      </c>
      <c r="M24" s="47">
        <f>'CLS Tripos by college N'!M24/'CLS Tripos by college N'!$V24</f>
        <v>9.8901098901098897E-2</v>
      </c>
      <c r="N24" s="43">
        <f>'CLS Tripos by college N'!N24/'CLS Tripos by college N'!$V24</f>
        <v>6.5934065934065934E-3</v>
      </c>
      <c r="O24" s="44">
        <f>'CLS Tripos by college N'!O24/'CLS Tripos by college N'!$V24</f>
        <v>2.1978021978021978E-3</v>
      </c>
      <c r="P24" s="45">
        <f>'CLS Tripos by college N'!P24/'CLS Tripos by college N'!$V24</f>
        <v>8.7912087912087912E-3</v>
      </c>
      <c r="Q24" s="43">
        <f>'CLS Tripos by college N'!Q24/'CLS Tripos by college N'!$V24</f>
        <v>4.3956043956043956E-3</v>
      </c>
      <c r="R24" s="44">
        <f>'CLS Tripos by college N'!R24/'CLS Tripos by college N'!$V24</f>
        <v>2.1978021978021978E-3</v>
      </c>
      <c r="S24" s="45">
        <f>'CLS Tripos by college N'!S24/'CLS Tripos by college N'!$V24</f>
        <v>6.5934065934065934E-3</v>
      </c>
      <c r="T24" s="43">
        <f>'CLS Tripos by college N'!T24/'CLS Tripos by college N'!$V24</f>
        <v>0.57362637362637359</v>
      </c>
      <c r="U24" s="44">
        <f>'CLS Tripos by college N'!U24/'CLS Tripos by college N'!$V24</f>
        <v>0.42637362637362636</v>
      </c>
      <c r="V24" s="48">
        <f>'CLS Tripos by college N'!V24/'CLS Tripos by college N'!$V24</f>
        <v>1</v>
      </c>
    </row>
    <row r="25" spans="1:22" x14ac:dyDescent="0.25">
      <c r="A25" s="5" t="s">
        <v>31</v>
      </c>
      <c r="B25" s="43">
        <f>'CLS Tripos by college N'!B25/'CLS Tripos by college N'!$V25</f>
        <v>0.14473684210526316</v>
      </c>
      <c r="C25" s="44">
        <f>'CLS Tripos by college N'!C25/'CLS Tripos by college N'!$V25</f>
        <v>5.8479532163742687E-2</v>
      </c>
      <c r="D25" s="45">
        <f>'CLS Tripos by college N'!D25/'CLS Tripos by college N'!$V25</f>
        <v>0.20321637426900585</v>
      </c>
      <c r="E25" s="46">
        <f>'CLS Tripos by college N'!E25/'CLS Tripos by college N'!$V25</f>
        <v>0.35087719298245612</v>
      </c>
      <c r="F25" s="44">
        <f>'CLS Tripos by college N'!F25/'CLS Tripos by college N'!$V25</f>
        <v>0.22222222222222221</v>
      </c>
      <c r="G25" s="47">
        <f>'CLS Tripos by college N'!G25/'CLS Tripos by college N'!$V25</f>
        <v>0.57309941520467833</v>
      </c>
      <c r="H25" s="43">
        <f>'CLS Tripos by college N'!H25/'CLS Tripos by college N'!$V25</f>
        <v>3.8011695906432746E-2</v>
      </c>
      <c r="I25" s="44">
        <f>'CLS Tripos by college N'!I25/'CLS Tripos by college N'!$V25</f>
        <v>8.771929824561403E-3</v>
      </c>
      <c r="J25" s="45">
        <f>'CLS Tripos by college N'!J25/'CLS Tripos by college N'!$V25</f>
        <v>4.6783625730994149E-2</v>
      </c>
      <c r="K25" s="46">
        <f>'CLS Tripos by college N'!K25/'CLS Tripos by college N'!$V25</f>
        <v>8.9181286549707597E-2</v>
      </c>
      <c r="L25" s="44">
        <f>'CLS Tripos by college N'!L25/'CLS Tripos by college N'!$V25</f>
        <v>2.6315789473684209E-2</v>
      </c>
      <c r="M25" s="47">
        <f>'CLS Tripos by college N'!M25/'CLS Tripos by college N'!$V25</f>
        <v>0.11549707602339181</v>
      </c>
      <c r="N25" s="43">
        <f>'CLS Tripos by college N'!N25/'CLS Tripos by college N'!$V25</f>
        <v>2.046783625730994E-2</v>
      </c>
      <c r="O25" s="44">
        <f>'CLS Tripos by college N'!O25/'CLS Tripos by college N'!$V25</f>
        <v>2.046783625730994E-2</v>
      </c>
      <c r="P25" s="45">
        <f>'CLS Tripos by college N'!P25/'CLS Tripos by college N'!$V25</f>
        <v>4.0935672514619881E-2</v>
      </c>
      <c r="Q25" s="43">
        <f>'CLS Tripos by college N'!Q25/'CLS Tripos by college N'!$V25</f>
        <v>1.4619883040935672E-2</v>
      </c>
      <c r="R25" s="44">
        <f>'CLS Tripos by college N'!R25/'CLS Tripos by college N'!$V25</f>
        <v>5.8479532163742687E-3</v>
      </c>
      <c r="S25" s="45">
        <f>'CLS Tripos by college N'!S25/'CLS Tripos by college N'!$V25</f>
        <v>2.046783625730994E-2</v>
      </c>
      <c r="T25" s="43">
        <f>'CLS Tripos by college N'!T25/'CLS Tripos by college N'!$V25</f>
        <v>0.65789473684210531</v>
      </c>
      <c r="U25" s="44">
        <f>'CLS Tripos by college N'!U25/'CLS Tripos by college N'!$V25</f>
        <v>0.34210526315789475</v>
      </c>
      <c r="V25" s="48">
        <f>'CLS Tripos by college N'!V25/'CLS Tripos by college N'!$V25</f>
        <v>1</v>
      </c>
    </row>
    <row r="26" spans="1:22" x14ac:dyDescent="0.25">
      <c r="A26" s="5" t="s">
        <v>34</v>
      </c>
      <c r="B26" s="43">
        <f>'CLS Tripos by college N'!B26/'CLS Tripos by college N'!$V26</f>
        <v>0.15479115479115479</v>
      </c>
      <c r="C26" s="44">
        <f>'CLS Tripos by college N'!C26/'CLS Tripos by college N'!$V26</f>
        <v>9.3366093366093361E-2</v>
      </c>
      <c r="D26" s="45">
        <f>'CLS Tripos by college N'!D26/'CLS Tripos by college N'!$V26</f>
        <v>0.24815724815724816</v>
      </c>
      <c r="E26" s="46">
        <f>'CLS Tripos by college N'!E26/'CLS Tripos by college N'!$V26</f>
        <v>0.26412776412776412</v>
      </c>
      <c r="F26" s="44">
        <f>'CLS Tripos by college N'!F26/'CLS Tripos by college N'!$V26</f>
        <v>0.30221130221130221</v>
      </c>
      <c r="G26" s="47">
        <f>'CLS Tripos by college N'!G26/'CLS Tripos by college N'!$V26</f>
        <v>0.56633906633906639</v>
      </c>
      <c r="H26" s="43">
        <f>'CLS Tripos by college N'!H26/'CLS Tripos by college N'!$V26</f>
        <v>3.4398034398034398E-2</v>
      </c>
      <c r="I26" s="44">
        <f>'CLS Tripos by college N'!I26/'CLS Tripos by college N'!$V26</f>
        <v>1.7199017199017199E-2</v>
      </c>
      <c r="J26" s="45">
        <f>'CLS Tripos by college N'!J26/'CLS Tripos by college N'!$V26</f>
        <v>5.1597051597051594E-2</v>
      </c>
      <c r="K26" s="46">
        <f>'CLS Tripos by college N'!K26/'CLS Tripos by college N'!$V26</f>
        <v>4.1769041769041768E-2</v>
      </c>
      <c r="L26" s="44">
        <f>'CLS Tripos by college N'!L26/'CLS Tripos by college N'!$V26</f>
        <v>5.6511056511056514E-2</v>
      </c>
      <c r="M26" s="47">
        <f>'CLS Tripos by college N'!M26/'CLS Tripos by college N'!$V26</f>
        <v>9.8280098280098274E-2</v>
      </c>
      <c r="N26" s="43">
        <f>'CLS Tripos by college N'!N26/'CLS Tripos by college N'!$V26</f>
        <v>1.8427518427518427E-2</v>
      </c>
      <c r="O26" s="44">
        <f>'CLS Tripos by college N'!O26/'CLS Tripos by college N'!$V26</f>
        <v>4.9140049140049139E-3</v>
      </c>
      <c r="P26" s="45">
        <f>'CLS Tripos by college N'!P26/'CLS Tripos by college N'!$V26</f>
        <v>2.334152334152334E-2</v>
      </c>
      <c r="Q26" s="43">
        <f>'CLS Tripos by college N'!Q26/'CLS Tripos by college N'!$V26</f>
        <v>4.9140049140049139E-3</v>
      </c>
      <c r="R26" s="44">
        <f>'CLS Tripos by college N'!R26/'CLS Tripos by college N'!$V26</f>
        <v>7.3710073710073713E-3</v>
      </c>
      <c r="S26" s="45">
        <f>'CLS Tripos by college N'!S26/'CLS Tripos by college N'!$V26</f>
        <v>1.2285012285012284E-2</v>
      </c>
      <c r="T26" s="43">
        <f>'CLS Tripos by college N'!T26/'CLS Tripos by college N'!$V26</f>
        <v>0.51842751842751844</v>
      </c>
      <c r="U26" s="44">
        <f>'CLS Tripos by college N'!U26/'CLS Tripos by college N'!$V26</f>
        <v>0.48157248157248156</v>
      </c>
      <c r="V26" s="48">
        <f>'CLS Tripos by college N'!V26/'CLS Tripos by college N'!$V26</f>
        <v>1</v>
      </c>
    </row>
    <row r="27" spans="1:22" x14ac:dyDescent="0.25">
      <c r="A27" s="5" t="s">
        <v>35</v>
      </c>
      <c r="B27" s="43">
        <f>'CLS Tripos by college N'!B27/'CLS Tripos by college N'!$V27</f>
        <v>0.24444444444444444</v>
      </c>
      <c r="C27" s="44">
        <f>'CLS Tripos by college N'!C27/'CLS Tripos by college N'!$V27</f>
        <v>1.1111111111111112E-2</v>
      </c>
      <c r="D27" s="45">
        <f>'CLS Tripos by college N'!D27/'CLS Tripos by college N'!$V27</f>
        <v>0.25555555555555554</v>
      </c>
      <c r="E27" s="46">
        <f>'CLS Tripos by college N'!E27/'CLS Tripos by college N'!$V27</f>
        <v>0.44444444444444442</v>
      </c>
      <c r="F27" s="44">
        <f>'CLS Tripos by college N'!F27/'CLS Tripos by college N'!$V27</f>
        <v>8.8888888888888892E-2</v>
      </c>
      <c r="G27" s="47">
        <f>'CLS Tripos by college N'!G27/'CLS Tripos by college N'!$V27</f>
        <v>0.53333333333333333</v>
      </c>
      <c r="H27" s="43">
        <f>'CLS Tripos by college N'!H27/'CLS Tripos by college N'!$V27</f>
        <v>1.1111111111111112E-2</v>
      </c>
      <c r="I27" s="44">
        <f>'CLS Tripos by college N'!I27/'CLS Tripos by college N'!$V27</f>
        <v>0</v>
      </c>
      <c r="J27" s="45">
        <f>'CLS Tripos by college N'!J27/'CLS Tripos by college N'!$V27</f>
        <v>1.1111111111111112E-2</v>
      </c>
      <c r="K27" s="46">
        <f>'CLS Tripos by college N'!K27/'CLS Tripos by college N'!$V27</f>
        <v>0.1</v>
      </c>
      <c r="L27" s="44">
        <f>'CLS Tripos by college N'!L27/'CLS Tripos by college N'!$V27</f>
        <v>1.1111111111111112E-2</v>
      </c>
      <c r="M27" s="47">
        <f>'CLS Tripos by college N'!M27/'CLS Tripos by college N'!$V27</f>
        <v>0.1111111111111111</v>
      </c>
      <c r="N27" s="43">
        <f>'CLS Tripos by college N'!N27/'CLS Tripos by college N'!$V27</f>
        <v>4.4444444444444446E-2</v>
      </c>
      <c r="O27" s="44">
        <f>'CLS Tripos by college N'!O27/'CLS Tripos by college N'!$V27</f>
        <v>2.2222222222222223E-2</v>
      </c>
      <c r="P27" s="45">
        <f>'CLS Tripos by college N'!P27/'CLS Tripos by college N'!$V27</f>
        <v>6.6666666666666666E-2</v>
      </c>
      <c r="Q27" s="43">
        <f>'CLS Tripos by college N'!Q27/'CLS Tripos by college N'!$V27</f>
        <v>2.2222222222222223E-2</v>
      </c>
      <c r="R27" s="44">
        <f>'CLS Tripos by college N'!R27/'CLS Tripos by college N'!$V27</f>
        <v>0</v>
      </c>
      <c r="S27" s="45">
        <f>'CLS Tripos by college N'!S27/'CLS Tripos by college N'!$V27</f>
        <v>2.2222222222222223E-2</v>
      </c>
      <c r="T27" s="43">
        <f>'CLS Tripos by college N'!T27/'CLS Tripos by college N'!$V27</f>
        <v>0.8666666666666667</v>
      </c>
      <c r="U27" s="44">
        <f>'CLS Tripos by college N'!U27/'CLS Tripos by college N'!$V27</f>
        <v>0.13333333333333333</v>
      </c>
      <c r="V27" s="48">
        <f>'CLS Tripos by college N'!V27/'CLS Tripos by college N'!$V27</f>
        <v>1</v>
      </c>
    </row>
    <row r="28" spans="1:22" x14ac:dyDescent="0.25">
      <c r="A28" s="5" t="s">
        <v>36</v>
      </c>
      <c r="B28" s="43">
        <f>'CLS Tripos by college N'!B28/'CLS Tripos by college N'!$V28</f>
        <v>0.20019157088122605</v>
      </c>
      <c r="C28" s="44">
        <f>'CLS Tripos by college N'!C28/'CLS Tripos by college N'!$V28</f>
        <v>0.12931034482758622</v>
      </c>
      <c r="D28" s="45">
        <f>'CLS Tripos by college N'!D28/'CLS Tripos by college N'!$V28</f>
        <v>0.32950191570881227</v>
      </c>
      <c r="E28" s="46">
        <f>'CLS Tripos by college N'!E28/'CLS Tripos by college N'!$V28</f>
        <v>0.28831417624521072</v>
      </c>
      <c r="F28" s="44">
        <f>'CLS Tripos by college N'!F28/'CLS Tripos by college N'!$V28</f>
        <v>0.23467432950191572</v>
      </c>
      <c r="G28" s="47">
        <f>'CLS Tripos by college N'!G28/'CLS Tripos by college N'!$V28</f>
        <v>0.52298850574712641</v>
      </c>
      <c r="H28" s="43">
        <f>'CLS Tripos by college N'!H28/'CLS Tripos by college N'!$V28</f>
        <v>1.7241379310344827E-2</v>
      </c>
      <c r="I28" s="44">
        <f>'CLS Tripos by college N'!I28/'CLS Tripos by college N'!$V28</f>
        <v>2.1072796934865901E-2</v>
      </c>
      <c r="J28" s="45">
        <f>'CLS Tripos by college N'!J28/'CLS Tripos by college N'!$V28</f>
        <v>3.8314176245210725E-2</v>
      </c>
      <c r="K28" s="46">
        <f>'CLS Tripos by college N'!K28/'CLS Tripos by college N'!$V28</f>
        <v>4.7892720306513412E-2</v>
      </c>
      <c r="L28" s="44">
        <f>'CLS Tripos by college N'!L28/'CLS Tripos by college N'!$V28</f>
        <v>3.4482758620689655E-2</v>
      </c>
      <c r="M28" s="47">
        <f>'CLS Tripos by college N'!M28/'CLS Tripos by college N'!$V28</f>
        <v>8.2375478927203066E-2</v>
      </c>
      <c r="N28" s="43">
        <f>'CLS Tripos by college N'!N28/'CLS Tripos by college N'!$V28</f>
        <v>3.8314176245210726E-3</v>
      </c>
      <c r="O28" s="44">
        <f>'CLS Tripos by college N'!O28/'CLS Tripos by college N'!$V28</f>
        <v>7.6628352490421452E-3</v>
      </c>
      <c r="P28" s="45">
        <f>'CLS Tripos by college N'!P28/'CLS Tripos by college N'!$V28</f>
        <v>1.1494252873563218E-2</v>
      </c>
      <c r="Q28" s="43">
        <f>'CLS Tripos by college N'!Q28/'CLS Tripos by college N'!$V28</f>
        <v>9.5785440613026813E-3</v>
      </c>
      <c r="R28" s="44">
        <f>'CLS Tripos by college N'!R28/'CLS Tripos by college N'!$V28</f>
        <v>5.7471264367816091E-3</v>
      </c>
      <c r="S28" s="45">
        <f>'CLS Tripos by college N'!S28/'CLS Tripos by college N'!$V28</f>
        <v>1.532567049808429E-2</v>
      </c>
      <c r="T28" s="43">
        <f>'CLS Tripos by college N'!T28/'CLS Tripos by college N'!$V28</f>
        <v>0.56704980842911878</v>
      </c>
      <c r="U28" s="44">
        <f>'CLS Tripos by college N'!U28/'CLS Tripos by college N'!$V28</f>
        <v>0.43295019157088122</v>
      </c>
      <c r="V28" s="48">
        <f>'CLS Tripos by college N'!V28/'CLS Tripos by college N'!$V28</f>
        <v>1</v>
      </c>
    </row>
    <row r="29" spans="1:22" x14ac:dyDescent="0.25">
      <c r="A29" s="5" t="s">
        <v>32</v>
      </c>
      <c r="B29" s="43">
        <f>'CLS Tripos by college N'!B29/'CLS Tripos by college N'!$V29</f>
        <v>0.16332378223495703</v>
      </c>
      <c r="C29" s="44">
        <f>'CLS Tripos by college N'!C29/'CLS Tripos by college N'!$V29</f>
        <v>0.1174785100286533</v>
      </c>
      <c r="D29" s="45">
        <f>'CLS Tripos by college N'!D29/'CLS Tripos by college N'!$V29</f>
        <v>0.28080229226361031</v>
      </c>
      <c r="E29" s="46">
        <f>'CLS Tripos by college N'!E29/'CLS Tripos by college N'!$V29</f>
        <v>0.26074498567335241</v>
      </c>
      <c r="F29" s="44">
        <f>'CLS Tripos by college N'!F29/'CLS Tripos by college N'!$V29</f>
        <v>0.3008595988538682</v>
      </c>
      <c r="G29" s="47">
        <f>'CLS Tripos by college N'!G29/'CLS Tripos by college N'!$V29</f>
        <v>0.56160458452722062</v>
      </c>
      <c r="H29" s="43">
        <f>'CLS Tripos by college N'!H29/'CLS Tripos by college N'!$V29</f>
        <v>2.2922636103151862E-2</v>
      </c>
      <c r="I29" s="44">
        <f>'CLS Tripos by college N'!I29/'CLS Tripos by college N'!$V29</f>
        <v>3.4383954154727794E-2</v>
      </c>
      <c r="J29" s="45">
        <f>'CLS Tripos by college N'!J29/'CLS Tripos by college N'!$V29</f>
        <v>5.730659025787966E-2</v>
      </c>
      <c r="K29" s="46">
        <f>'CLS Tripos by college N'!K29/'CLS Tripos by college N'!$V29</f>
        <v>4.0114613180515762E-2</v>
      </c>
      <c r="L29" s="44">
        <f>'CLS Tripos by college N'!L29/'CLS Tripos by college N'!$V29</f>
        <v>2.865329512893983E-2</v>
      </c>
      <c r="M29" s="47">
        <f>'CLS Tripos by college N'!M29/'CLS Tripos by college N'!$V29</f>
        <v>6.8767908309455589E-2</v>
      </c>
      <c r="N29" s="43">
        <f>'CLS Tripos by college N'!N29/'CLS Tripos by college N'!$V29</f>
        <v>2.2922636103151862E-2</v>
      </c>
      <c r="O29" s="44">
        <f>'CLS Tripos by college N'!O29/'CLS Tripos by college N'!$V29</f>
        <v>0</v>
      </c>
      <c r="P29" s="45">
        <f>'CLS Tripos by college N'!P29/'CLS Tripos by college N'!$V29</f>
        <v>2.2922636103151862E-2</v>
      </c>
      <c r="Q29" s="43">
        <f>'CLS Tripos by college N'!Q29/'CLS Tripos by college N'!$V29</f>
        <v>5.7306590257879654E-3</v>
      </c>
      <c r="R29" s="44">
        <f>'CLS Tripos by college N'!R29/'CLS Tripos by college N'!$V29</f>
        <v>2.8653295128939827E-3</v>
      </c>
      <c r="S29" s="45">
        <f>'CLS Tripos by college N'!S29/'CLS Tripos by college N'!$V29</f>
        <v>8.5959885386819486E-3</v>
      </c>
      <c r="T29" s="43">
        <f>'CLS Tripos by college N'!T29/'CLS Tripos by college N'!$V29</f>
        <v>0.51575931232091687</v>
      </c>
      <c r="U29" s="44">
        <f>'CLS Tripos by college N'!U29/'CLS Tripos by college N'!$V29</f>
        <v>0.48424068767908307</v>
      </c>
      <c r="V29" s="48">
        <f>'CLS Tripos by college N'!V29/'CLS Tripos by college N'!$V29</f>
        <v>1</v>
      </c>
    </row>
    <row r="30" spans="1:22" x14ac:dyDescent="0.25">
      <c r="A30" s="5" t="s">
        <v>33</v>
      </c>
      <c r="B30" s="43">
        <f>'CLS Tripos by college N'!B30/'CLS Tripos by college N'!$V30</f>
        <v>0.17307692307692307</v>
      </c>
      <c r="C30" s="44">
        <f>'CLS Tripos by college N'!C30/'CLS Tripos by college N'!$V30</f>
        <v>0.10897435897435898</v>
      </c>
      <c r="D30" s="45">
        <f>'CLS Tripos by college N'!D30/'CLS Tripos by college N'!$V30</f>
        <v>0.28205128205128205</v>
      </c>
      <c r="E30" s="46">
        <f>'CLS Tripos by college N'!E30/'CLS Tripos by college N'!$V30</f>
        <v>0.27243589743589741</v>
      </c>
      <c r="F30" s="44">
        <f>'CLS Tripos by college N'!F30/'CLS Tripos by college N'!$V30</f>
        <v>0.26282051282051283</v>
      </c>
      <c r="G30" s="47">
        <f>'CLS Tripos by college N'!G30/'CLS Tripos by college N'!$V30</f>
        <v>0.53525641025641024</v>
      </c>
      <c r="H30" s="43">
        <f>'CLS Tripos by college N'!H30/'CLS Tripos by college N'!$V30</f>
        <v>3.2051282051282048E-2</v>
      </c>
      <c r="I30" s="44">
        <f>'CLS Tripos by college N'!I30/'CLS Tripos by college N'!$V30</f>
        <v>9.6153846153846159E-3</v>
      </c>
      <c r="J30" s="45">
        <f>'CLS Tripos by college N'!J30/'CLS Tripos by college N'!$V30</f>
        <v>4.1666666666666664E-2</v>
      </c>
      <c r="K30" s="46">
        <f>'CLS Tripos by college N'!K30/'CLS Tripos by college N'!$V30</f>
        <v>6.7307692307692304E-2</v>
      </c>
      <c r="L30" s="44">
        <f>'CLS Tripos by college N'!L30/'CLS Tripos by college N'!$V30</f>
        <v>5.7692307692307696E-2</v>
      </c>
      <c r="M30" s="47">
        <f>'CLS Tripos by college N'!M30/'CLS Tripos by college N'!$V30</f>
        <v>0.125</v>
      </c>
      <c r="N30" s="43">
        <f>'CLS Tripos by college N'!N30/'CLS Tripos by college N'!$V30</f>
        <v>1.282051282051282E-2</v>
      </c>
      <c r="O30" s="44">
        <f>'CLS Tripos by college N'!O30/'CLS Tripos by college N'!$V30</f>
        <v>0</v>
      </c>
      <c r="P30" s="45">
        <f>'CLS Tripos by college N'!P30/'CLS Tripos by college N'!$V30</f>
        <v>1.282051282051282E-2</v>
      </c>
      <c r="Q30" s="43">
        <f>'CLS Tripos by college N'!Q30/'CLS Tripos by college N'!$V30</f>
        <v>0</v>
      </c>
      <c r="R30" s="44">
        <f>'CLS Tripos by college N'!R30/'CLS Tripos by college N'!$V30</f>
        <v>3.205128205128205E-3</v>
      </c>
      <c r="S30" s="45">
        <f>'CLS Tripos by college N'!S30/'CLS Tripos by college N'!$V30</f>
        <v>3.205128205128205E-3</v>
      </c>
      <c r="T30" s="43">
        <f>'CLS Tripos by college N'!T30/'CLS Tripos by college N'!$V30</f>
        <v>0.55769230769230771</v>
      </c>
      <c r="U30" s="44">
        <f>'CLS Tripos by college N'!U30/'CLS Tripos by college N'!$V30</f>
        <v>0.44230769230769229</v>
      </c>
      <c r="V30" s="48">
        <f>'CLS Tripos by college N'!V30/'CLS Tripos by college N'!$V30</f>
        <v>1</v>
      </c>
    </row>
    <row r="31" spans="1:22" x14ac:dyDescent="0.25">
      <c r="A31" s="5" t="s">
        <v>37</v>
      </c>
      <c r="B31" s="43">
        <f>'CLS Tripos by college N'!B31/'CLS Tripos by college N'!$V31</f>
        <v>0.33388157894736842</v>
      </c>
      <c r="C31" s="44">
        <f>'CLS Tripos by college N'!C31/'CLS Tripos by college N'!$V31</f>
        <v>8.8815789473684209E-2</v>
      </c>
      <c r="D31" s="45">
        <f>'CLS Tripos by college N'!D31/'CLS Tripos by college N'!$V31</f>
        <v>0.42269736842105265</v>
      </c>
      <c r="E31" s="46">
        <f>'CLS Tripos by college N'!E31/'CLS Tripos by college N'!$V31</f>
        <v>0.25493421052631576</v>
      </c>
      <c r="F31" s="44">
        <f>'CLS Tripos by college N'!F31/'CLS Tripos by college N'!$V31</f>
        <v>0.18256578947368421</v>
      </c>
      <c r="G31" s="47">
        <f>'CLS Tripos by college N'!G31/'CLS Tripos by college N'!$V31</f>
        <v>0.4375</v>
      </c>
      <c r="H31" s="43">
        <f>'CLS Tripos by college N'!H31/'CLS Tripos by college N'!$V31</f>
        <v>1.9736842105263157E-2</v>
      </c>
      <c r="I31" s="44">
        <f>'CLS Tripos by college N'!I31/'CLS Tripos by college N'!$V31</f>
        <v>1.8092105263157895E-2</v>
      </c>
      <c r="J31" s="45">
        <f>'CLS Tripos by college N'!J31/'CLS Tripos by college N'!$V31</f>
        <v>3.7828947368421052E-2</v>
      </c>
      <c r="K31" s="46">
        <f>'CLS Tripos by college N'!K31/'CLS Tripos by college N'!$V31</f>
        <v>6.0855263157894739E-2</v>
      </c>
      <c r="L31" s="44">
        <f>'CLS Tripos by college N'!L31/'CLS Tripos by college N'!$V31</f>
        <v>1.6447368421052631E-2</v>
      </c>
      <c r="M31" s="47">
        <f>'CLS Tripos by college N'!M31/'CLS Tripos by college N'!$V31</f>
        <v>7.7302631578947373E-2</v>
      </c>
      <c r="N31" s="43">
        <f>'CLS Tripos by college N'!N31/'CLS Tripos by college N'!$V31</f>
        <v>1.1513157894736841E-2</v>
      </c>
      <c r="O31" s="44">
        <f>'CLS Tripos by college N'!O31/'CLS Tripos by college N'!$V31</f>
        <v>6.5789473684210523E-3</v>
      </c>
      <c r="P31" s="45">
        <f>'CLS Tripos by college N'!P31/'CLS Tripos by college N'!$V31</f>
        <v>1.8092105263157895E-2</v>
      </c>
      <c r="Q31" s="43">
        <f>'CLS Tripos by college N'!Q31/'CLS Tripos by college N'!$V31</f>
        <v>6.5789473684210523E-3</v>
      </c>
      <c r="R31" s="44">
        <f>'CLS Tripos by college N'!R31/'CLS Tripos by college N'!$V31</f>
        <v>0</v>
      </c>
      <c r="S31" s="45">
        <f>'CLS Tripos by college N'!S31/'CLS Tripos by college N'!$V31</f>
        <v>6.5789473684210523E-3</v>
      </c>
      <c r="T31" s="43">
        <f>'CLS Tripos by college N'!T31/'CLS Tripos by college N'!$V31</f>
        <v>0.6875</v>
      </c>
      <c r="U31" s="44">
        <f>'CLS Tripos by college N'!U31/'CLS Tripos by college N'!$V31</f>
        <v>0.3125</v>
      </c>
      <c r="V31" s="48">
        <f>'CLS Tripos by college N'!V31/'CLS Tripos by college N'!$V31</f>
        <v>1</v>
      </c>
    </row>
    <row r="32" spans="1:22" x14ac:dyDescent="0.25">
      <c r="A32" s="5" t="s">
        <v>38</v>
      </c>
      <c r="B32" s="43">
        <f>'CLS Tripos by college N'!B32/'CLS Tripos by college N'!$V32</f>
        <v>0.15566037735849056</v>
      </c>
      <c r="C32" s="44">
        <f>'CLS Tripos by college N'!C32/'CLS Tripos by college N'!$V32</f>
        <v>0.12264150943396226</v>
      </c>
      <c r="D32" s="45">
        <f>'CLS Tripos by college N'!D32/'CLS Tripos by college N'!$V32</f>
        <v>0.27830188679245282</v>
      </c>
      <c r="E32" s="46">
        <f>'CLS Tripos by college N'!E32/'CLS Tripos by college N'!$V32</f>
        <v>0.23742138364779874</v>
      </c>
      <c r="F32" s="44">
        <f>'CLS Tripos by college N'!F32/'CLS Tripos by college N'!$V32</f>
        <v>0.29245283018867924</v>
      </c>
      <c r="G32" s="47">
        <f>'CLS Tripos by college N'!G32/'CLS Tripos by college N'!$V32</f>
        <v>0.52987421383647804</v>
      </c>
      <c r="H32" s="43">
        <f>'CLS Tripos by college N'!H32/'CLS Tripos by college N'!$V32</f>
        <v>2.5157232704402517E-2</v>
      </c>
      <c r="I32" s="44">
        <f>'CLS Tripos by college N'!I32/'CLS Tripos by college N'!$V32</f>
        <v>4.40251572327044E-2</v>
      </c>
      <c r="J32" s="45">
        <f>'CLS Tripos by college N'!J32/'CLS Tripos by college N'!$V32</f>
        <v>6.9182389937106917E-2</v>
      </c>
      <c r="K32" s="46">
        <f>'CLS Tripos by college N'!K32/'CLS Tripos by college N'!$V32</f>
        <v>5.6603773584905662E-2</v>
      </c>
      <c r="L32" s="44">
        <f>'CLS Tripos by college N'!L32/'CLS Tripos by college N'!$V32</f>
        <v>3.4591194968553458E-2</v>
      </c>
      <c r="M32" s="47">
        <f>'CLS Tripos by college N'!M32/'CLS Tripos by college N'!$V32</f>
        <v>9.1194968553459113E-2</v>
      </c>
      <c r="N32" s="43">
        <f>'CLS Tripos by college N'!N32/'CLS Tripos by college N'!$V32</f>
        <v>1.2578616352201259E-2</v>
      </c>
      <c r="O32" s="44">
        <f>'CLS Tripos by college N'!O32/'CLS Tripos by college N'!$V32</f>
        <v>1.2578616352201259E-2</v>
      </c>
      <c r="P32" s="45">
        <f>'CLS Tripos by college N'!P32/'CLS Tripos by college N'!$V32</f>
        <v>2.5157232704402517E-2</v>
      </c>
      <c r="Q32" s="43">
        <f>'CLS Tripos by college N'!Q32/'CLS Tripos by college N'!$V32</f>
        <v>3.1446540880503146E-3</v>
      </c>
      <c r="R32" s="44">
        <f>'CLS Tripos by college N'!R32/'CLS Tripos by college N'!$V32</f>
        <v>3.1446540880503146E-3</v>
      </c>
      <c r="S32" s="45">
        <f>'CLS Tripos by college N'!S32/'CLS Tripos by college N'!$V32</f>
        <v>6.2893081761006293E-3</v>
      </c>
      <c r="T32" s="43">
        <f>'CLS Tripos by college N'!T32/'CLS Tripos by college N'!$V32</f>
        <v>0.49056603773584906</v>
      </c>
      <c r="U32" s="44">
        <f>'CLS Tripos by college N'!U32/'CLS Tripos by college N'!$V32</f>
        <v>0.50943396226415094</v>
      </c>
      <c r="V32" s="48">
        <f>'CLS Tripos by college N'!V32/'CLS Tripos by college N'!$V32</f>
        <v>1</v>
      </c>
    </row>
    <row r="33" spans="1:22" ht="15.75" thickBot="1" x14ac:dyDescent="0.3">
      <c r="A33" s="6" t="s">
        <v>39</v>
      </c>
      <c r="B33" s="49">
        <f>'CLS Tripos by college N'!B33/'CLS Tripos by college N'!$V33</f>
        <v>0.12371134020618557</v>
      </c>
      <c r="C33" s="50">
        <f>'CLS Tripos by college N'!C33/'CLS Tripos by college N'!$V33</f>
        <v>5.1546391752577317E-2</v>
      </c>
      <c r="D33" s="51">
        <f>'CLS Tripos by college N'!D33/'CLS Tripos by college N'!$V33</f>
        <v>0.17525773195876287</v>
      </c>
      <c r="E33" s="52">
        <f>'CLS Tripos by college N'!E33/'CLS Tripos by college N'!$V33</f>
        <v>0.40206185567010311</v>
      </c>
      <c r="F33" s="50">
        <f>'CLS Tripos by college N'!F33/'CLS Tripos by college N'!$V33</f>
        <v>0.18556701030927836</v>
      </c>
      <c r="G33" s="53">
        <f>'CLS Tripos by college N'!G33/'CLS Tripos by college N'!$V33</f>
        <v>0.58762886597938147</v>
      </c>
      <c r="H33" s="49">
        <f>'CLS Tripos by college N'!H33/'CLS Tripos by college N'!$V33</f>
        <v>1.0309278350515464E-2</v>
      </c>
      <c r="I33" s="50">
        <f>'CLS Tripos by college N'!I33/'CLS Tripos by college N'!$V33</f>
        <v>2.0618556701030927E-2</v>
      </c>
      <c r="J33" s="51">
        <f>'CLS Tripos by college N'!J33/'CLS Tripos by college N'!$V33</f>
        <v>3.0927835051546393E-2</v>
      </c>
      <c r="K33" s="52">
        <f>'CLS Tripos by college N'!K33/'CLS Tripos by college N'!$V33</f>
        <v>0.10309278350515463</v>
      </c>
      <c r="L33" s="50">
        <f>'CLS Tripos by college N'!L33/'CLS Tripos by college N'!$V33</f>
        <v>4.1237113402061855E-2</v>
      </c>
      <c r="M33" s="53">
        <f>'CLS Tripos by college N'!M33/'CLS Tripos by college N'!$V33</f>
        <v>0.14432989690721648</v>
      </c>
      <c r="N33" s="49">
        <f>'CLS Tripos by college N'!N33/'CLS Tripos by college N'!$V33</f>
        <v>2.0618556701030927E-2</v>
      </c>
      <c r="O33" s="50">
        <f>'CLS Tripos by college N'!O33/'CLS Tripos by college N'!$V33</f>
        <v>1.0309278350515464E-2</v>
      </c>
      <c r="P33" s="51">
        <f>'CLS Tripos by college N'!P33/'CLS Tripos by college N'!$V33</f>
        <v>3.0927835051546393E-2</v>
      </c>
      <c r="Q33" s="49">
        <f>'CLS Tripos by college N'!Q33/'CLS Tripos by college N'!$V33</f>
        <v>2.0618556701030927E-2</v>
      </c>
      <c r="R33" s="50">
        <f>'CLS Tripos by college N'!R33/'CLS Tripos by college N'!$V33</f>
        <v>1.0309278350515464E-2</v>
      </c>
      <c r="S33" s="51">
        <f>'CLS Tripos by college N'!S33/'CLS Tripos by college N'!$V33</f>
        <v>3.0927835051546393E-2</v>
      </c>
      <c r="T33" s="49">
        <f>'CLS Tripos by college N'!T33/'CLS Tripos by college N'!$V33</f>
        <v>0.68041237113402064</v>
      </c>
      <c r="U33" s="50">
        <f>'CLS Tripos by college N'!U33/'CLS Tripos by college N'!$V33</f>
        <v>0.31958762886597936</v>
      </c>
      <c r="V33" s="54">
        <f>'CLS Tripos by college N'!V33/'CLS Tripos by college N'!$V33</f>
        <v>1</v>
      </c>
    </row>
    <row r="34" spans="1:22" s="2" customFormat="1" ht="15.75" thickBot="1" x14ac:dyDescent="0.3">
      <c r="A34" s="3" t="s">
        <v>10</v>
      </c>
      <c r="B34" s="55">
        <f>'CLS Tripos by college N'!B34/'CLS Tripos by college N'!$V34</f>
        <v>0.17477541132532554</v>
      </c>
      <c r="C34" s="56">
        <f>'CLS Tripos by college N'!C34/'CLS Tripos by college N'!$V34</f>
        <v>0.10785303320884224</v>
      </c>
      <c r="D34" s="57">
        <f>'CLS Tripos by college N'!D34/'CLS Tripos by college N'!$V34</f>
        <v>0.28262844453416774</v>
      </c>
      <c r="E34" s="58">
        <f>'CLS Tripos by college N'!E34/'CLS Tripos by college N'!$V34</f>
        <v>0.26138084182900978</v>
      </c>
      <c r="F34" s="56">
        <f>'CLS Tripos by college N'!F34/'CLS Tripos by college N'!$V34</f>
        <v>0.26985969516503483</v>
      </c>
      <c r="G34" s="59">
        <f>'CLS Tripos by college N'!G34/'CLS Tripos by college N'!$V34</f>
        <v>0.53124053699404461</v>
      </c>
      <c r="H34" s="55">
        <f>'CLS Tripos by college N'!H34/'CLS Tripos by college N'!$V34</f>
        <v>2.4931866357121229E-2</v>
      </c>
      <c r="I34" s="56">
        <f>'CLS Tripos by college N'!I34/'CLS Tripos by college N'!$V34</f>
        <v>2.2610275562733421E-2</v>
      </c>
      <c r="J34" s="57">
        <f>'CLS Tripos by college N'!J34/'CLS Tripos by college N'!$V34</f>
        <v>4.7542141919854647E-2</v>
      </c>
      <c r="K34" s="58">
        <f>'CLS Tripos by college N'!K34/'CLS Tripos by college N'!$V34</f>
        <v>5.5516301604925808E-2</v>
      </c>
      <c r="L34" s="56">
        <f>'CLS Tripos by college N'!L34/'CLS Tripos by college N'!$V34</f>
        <v>4.7239325729282328E-2</v>
      </c>
      <c r="M34" s="59">
        <f>'CLS Tripos by college N'!M34/'CLS Tripos by college N'!$V34</f>
        <v>0.10275562733420814</v>
      </c>
      <c r="N34" s="55">
        <f>'CLS Tripos by college N'!N34/'CLS Tripos by college N'!$V34</f>
        <v>1.4131422226708388E-2</v>
      </c>
      <c r="O34" s="56">
        <f>'CLS Tripos by college N'!O34/'CLS Tripos by college N'!$V34</f>
        <v>9.9929342888866457E-3</v>
      </c>
      <c r="P34" s="57">
        <f>'CLS Tripos by college N'!P34/'CLS Tripos by college N'!$V34</f>
        <v>2.4124356515595035E-2</v>
      </c>
      <c r="Q34" s="55">
        <f>'CLS Tripos by college N'!Q34/'CLS Tripos by college N'!$V34</f>
        <v>6.4600787322095484E-3</v>
      </c>
      <c r="R34" s="56">
        <f>'CLS Tripos by college N'!R34/'CLS Tripos by college N'!$V34</f>
        <v>5.2488139699202584E-3</v>
      </c>
      <c r="S34" s="57">
        <f>'CLS Tripos by college N'!S34/'CLS Tripos by college N'!$V34</f>
        <v>1.1708892702129808E-2</v>
      </c>
      <c r="T34" s="55">
        <f>'CLS Tripos by college N'!T34/'CLS Tripos by college N'!$V34</f>
        <v>0.53719592207530031</v>
      </c>
      <c r="U34" s="56">
        <f>'CLS Tripos by college N'!U34/'CLS Tripos by college N'!$V34</f>
        <v>0.46280407792469969</v>
      </c>
      <c r="V34" s="60">
        <f>'CLS Tripos by college N'!V34/'CLS Tripos by college N'!$V34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style="62" bestFit="1" customWidth="1"/>
    <col min="2" max="16384" width="9.140625" style="62"/>
  </cols>
  <sheetData>
    <row r="1" spans="1:15" x14ac:dyDescent="0.25">
      <c r="A1" s="2" t="s">
        <v>342</v>
      </c>
    </row>
    <row r="2" spans="1:15" ht="15.75" thickBot="1" x14ac:dyDescent="0.3"/>
    <row r="3" spans="1:15" s="1" customFormat="1" x14ac:dyDescent="0.25">
      <c r="A3" s="129" t="s">
        <v>7</v>
      </c>
      <c r="B3" s="127" t="s">
        <v>5</v>
      </c>
      <c r="C3" s="128"/>
      <c r="D3" s="131" t="s">
        <v>4</v>
      </c>
      <c r="E3" s="133"/>
      <c r="F3" s="127" t="s">
        <v>3</v>
      </c>
      <c r="G3" s="128"/>
      <c r="H3" s="131" t="s">
        <v>2</v>
      </c>
      <c r="I3" s="133"/>
      <c r="J3" s="127" t="s">
        <v>1</v>
      </c>
      <c r="K3" s="133"/>
      <c r="L3" s="127" t="s">
        <v>0</v>
      </c>
      <c r="M3" s="133"/>
      <c r="N3" s="134" t="s">
        <v>10</v>
      </c>
      <c r="O3" s="136"/>
    </row>
    <row r="4" spans="1:15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" t="s">
        <v>9</v>
      </c>
      <c r="L4" s="7" t="s">
        <v>8</v>
      </c>
      <c r="M4" s="8" t="s">
        <v>9</v>
      </c>
      <c r="N4" s="7" t="s">
        <v>8</v>
      </c>
      <c r="O4" s="86" t="s">
        <v>9</v>
      </c>
    </row>
    <row r="5" spans="1:15" x14ac:dyDescent="0.25">
      <c r="A5" s="4" t="s">
        <v>11</v>
      </c>
      <c r="B5" s="80">
        <f>IFERROR('CLS Tripos by college N'!B5/'CLS Tripos by college N'!$T5,"n/a")</f>
        <v>0.38812785388127852</v>
      </c>
      <c r="C5" s="82">
        <f>IFERROR('CLS Tripos by college N'!C5/'CLS Tripos by college N'!$U5,"n/a")</f>
        <v>0.27931034482758621</v>
      </c>
      <c r="D5" s="83">
        <f>IFERROR('CLS Tripos by college N'!E5/'CLS Tripos by college N'!$T5,"n/a")</f>
        <v>0.47031963470319632</v>
      </c>
      <c r="E5" s="81">
        <f>IFERROR('CLS Tripos by college N'!F5/'CLS Tripos by college N'!$U5,"n/a")</f>
        <v>0.54137931034482756</v>
      </c>
      <c r="F5" s="80">
        <f>IFERROR('CLS Tripos by college N'!H5/'CLS Tripos by college N'!$T5,"n/a")</f>
        <v>1.3698630136986301E-2</v>
      </c>
      <c r="G5" s="82">
        <f>IFERROR('CLS Tripos by college N'!I5/'CLS Tripos by college N'!$U5,"n/a")</f>
        <v>6.2068965517241378E-2</v>
      </c>
      <c r="H5" s="83">
        <f>IFERROR('CLS Tripos by college N'!K5/'CLS Tripos by college N'!$T5,"n/a")</f>
        <v>8.2191780821917804E-2</v>
      </c>
      <c r="I5" s="81">
        <f>IFERROR('CLS Tripos by college N'!L5/'CLS Tripos by college N'!$U5,"n/a")</f>
        <v>8.9655172413793102E-2</v>
      </c>
      <c r="J5" s="80">
        <f>IFERROR('CLS Tripos by college N'!N5/'CLS Tripos by college N'!$T5,"n/a")</f>
        <v>2.2831050228310501E-2</v>
      </c>
      <c r="K5" s="81">
        <f>IFERROR('CLS Tripos by college N'!O5/'CLS Tripos by college N'!$U5,"n/a")</f>
        <v>1.3793103448275862E-2</v>
      </c>
      <c r="L5" s="80">
        <f>IFERROR('CLS Tripos by college N'!Q5/'CLS Tripos by college N'!$T5,"n/a")</f>
        <v>2.2831050228310501E-2</v>
      </c>
      <c r="M5" s="81">
        <f>IFERROR('CLS Tripos by college N'!R5/'CLS Tripos by college N'!$U5,"n/a")</f>
        <v>1.3793103448275862E-2</v>
      </c>
      <c r="N5" s="80">
        <f>'CLS Tripos by college N'!T5/'CLS Tripos by college N'!$V5</f>
        <v>0.60164835164835162</v>
      </c>
      <c r="O5" s="87">
        <f>'CLS Tripos by college N'!U5/'CLS Tripos by college N'!$V5</f>
        <v>0.39835164835164832</v>
      </c>
    </row>
    <row r="6" spans="1:15" x14ac:dyDescent="0.25">
      <c r="A6" s="5" t="s">
        <v>12</v>
      </c>
      <c r="B6" s="61">
        <f>IFERROR('CLS Tripos by college N'!B6/'CLS Tripos by college N'!$T6,"n/a")</f>
        <v>0.3611111111111111</v>
      </c>
      <c r="C6" s="64">
        <f>IFERROR('CLS Tripos by college N'!C6/'CLS Tripos by college N'!$U6,"n/a")</f>
        <v>0.28333333333333333</v>
      </c>
      <c r="D6" s="65">
        <f>IFERROR('CLS Tripos by college N'!E6/'CLS Tripos by college N'!$T6,"n/a")</f>
        <v>0.3888888888888889</v>
      </c>
      <c r="E6" s="63">
        <f>IFERROR('CLS Tripos by college N'!F6/'CLS Tripos by college N'!$U6,"n/a")</f>
        <v>0.59166666666666667</v>
      </c>
      <c r="F6" s="61">
        <f>IFERROR('CLS Tripos by college N'!H6/'CLS Tripos by college N'!$T6,"n/a")</f>
        <v>7.9861111111111105E-2</v>
      </c>
      <c r="G6" s="64">
        <f>IFERROR('CLS Tripos by college N'!I6/'CLS Tripos by college N'!$U6,"n/a")</f>
        <v>4.1666666666666664E-2</v>
      </c>
      <c r="H6" s="65">
        <f>IFERROR('CLS Tripos by college N'!K6/'CLS Tripos by college N'!$T6,"n/a")</f>
        <v>0.11458333333333333</v>
      </c>
      <c r="I6" s="63">
        <f>IFERROR('CLS Tripos by college N'!L6/'CLS Tripos by college N'!$U6,"n/a")</f>
        <v>0.05</v>
      </c>
      <c r="J6" s="61">
        <f>IFERROR('CLS Tripos by college N'!N6/'CLS Tripos by college N'!$T6,"n/a")</f>
        <v>3.125E-2</v>
      </c>
      <c r="K6" s="63">
        <f>IFERROR('CLS Tripos by college N'!O6/'CLS Tripos by college N'!$U6,"n/a")</f>
        <v>1.6666666666666666E-2</v>
      </c>
      <c r="L6" s="61">
        <f>IFERROR('CLS Tripos by college N'!Q6/'CLS Tripos by college N'!$T6,"n/a")</f>
        <v>2.4305555555555556E-2</v>
      </c>
      <c r="M6" s="63">
        <f>IFERROR('CLS Tripos by college N'!R6/'CLS Tripos by college N'!$U6,"n/a")</f>
        <v>1.6666666666666666E-2</v>
      </c>
      <c r="N6" s="61">
        <f>'CLS Tripos by college N'!T6/'CLS Tripos by college N'!$V6</f>
        <v>0.70588235294117652</v>
      </c>
      <c r="O6" s="88">
        <f>'CLS Tripos by college N'!U6/'CLS Tripos by college N'!$V6</f>
        <v>0.29411764705882354</v>
      </c>
    </row>
    <row r="7" spans="1:15" x14ac:dyDescent="0.25">
      <c r="A7" s="5" t="s">
        <v>13</v>
      </c>
      <c r="B7" s="61">
        <f>IFERROR('CLS Tripos by college N'!B7/'CLS Tripos by college N'!$T7,"n/a")</f>
        <v>0.33098591549295775</v>
      </c>
      <c r="C7" s="64">
        <f>IFERROR('CLS Tripos by college N'!C7/'CLS Tripos by college N'!$U7,"n/a")</f>
        <v>0.24111675126903553</v>
      </c>
      <c r="D7" s="65">
        <f>IFERROR('CLS Tripos by college N'!E7/'CLS Tripos by college N'!$T7,"n/a")</f>
        <v>0.47652582159624413</v>
      </c>
      <c r="E7" s="63">
        <f>IFERROR('CLS Tripos by college N'!F7/'CLS Tripos by college N'!$U7,"n/a")</f>
        <v>0.58629441624365486</v>
      </c>
      <c r="F7" s="61">
        <f>IFERROR('CLS Tripos by college N'!H7/'CLS Tripos by college N'!$T7,"n/a")</f>
        <v>6.5727699530516437E-2</v>
      </c>
      <c r="G7" s="64">
        <f>IFERROR('CLS Tripos by college N'!I7/'CLS Tripos by college N'!$U7,"n/a")</f>
        <v>4.060913705583756E-2</v>
      </c>
      <c r="H7" s="65">
        <f>IFERROR('CLS Tripos by college N'!K7/'CLS Tripos by college N'!$T7,"n/a")</f>
        <v>8.4507042253521125E-2</v>
      </c>
      <c r="I7" s="63">
        <f>IFERROR('CLS Tripos by college N'!L7/'CLS Tripos by college N'!$U7,"n/a")</f>
        <v>9.6446700507614211E-2</v>
      </c>
      <c r="J7" s="61">
        <f>IFERROR('CLS Tripos by college N'!N7/'CLS Tripos by college N'!$T7,"n/a")</f>
        <v>3.7558685446009391E-2</v>
      </c>
      <c r="K7" s="63">
        <f>IFERROR('CLS Tripos by college N'!O7/'CLS Tripos by college N'!$U7,"n/a")</f>
        <v>3.0456852791878174E-2</v>
      </c>
      <c r="L7" s="61">
        <f>IFERROR('CLS Tripos by college N'!Q7/'CLS Tripos by college N'!$T7,"n/a")</f>
        <v>4.6948356807511738E-3</v>
      </c>
      <c r="M7" s="63">
        <f>IFERROR('CLS Tripos by college N'!R7/'CLS Tripos by college N'!$U7,"n/a")</f>
        <v>5.076142131979695E-3</v>
      </c>
      <c r="N7" s="61">
        <f>'CLS Tripos by college N'!T7/'CLS Tripos by college N'!$V7</f>
        <v>0.51951219512195124</v>
      </c>
      <c r="O7" s="88">
        <f>'CLS Tripos by college N'!U7/'CLS Tripos by college N'!$V7</f>
        <v>0.48048780487804876</v>
      </c>
    </row>
    <row r="8" spans="1:15" x14ac:dyDescent="0.25">
      <c r="A8" s="5" t="s">
        <v>14</v>
      </c>
      <c r="B8" s="61">
        <f>IFERROR('CLS Tripos by college N'!B8/'CLS Tripos by college N'!$T8,"n/a")</f>
        <v>0.3014705882352941</v>
      </c>
      <c r="C8" s="64">
        <f>IFERROR('CLS Tripos by college N'!C8/'CLS Tripos by college N'!$U8,"n/a")</f>
        <v>0.24778761061946902</v>
      </c>
      <c r="D8" s="65">
        <f>IFERROR('CLS Tripos by college N'!E8/'CLS Tripos by college N'!$T8,"n/a")</f>
        <v>0.51102941176470584</v>
      </c>
      <c r="E8" s="63">
        <f>IFERROR('CLS Tripos by college N'!F8/'CLS Tripos by college N'!$U8,"n/a")</f>
        <v>0.61946902654867253</v>
      </c>
      <c r="F8" s="61">
        <f>IFERROR('CLS Tripos by college N'!H8/'CLS Tripos by college N'!$T8,"n/a")</f>
        <v>5.8823529411764705E-2</v>
      </c>
      <c r="G8" s="64">
        <f>IFERROR('CLS Tripos by college N'!I8/'CLS Tripos by college N'!$U8,"n/a")</f>
        <v>2.6548672566371681E-2</v>
      </c>
      <c r="H8" s="65">
        <f>IFERROR('CLS Tripos by college N'!K8/'CLS Tripos by college N'!$T8,"n/a")</f>
        <v>9.5588235294117641E-2</v>
      </c>
      <c r="I8" s="63">
        <f>IFERROR('CLS Tripos by college N'!L8/'CLS Tripos by college N'!$U8,"n/a")</f>
        <v>7.0796460176991149E-2</v>
      </c>
      <c r="J8" s="61">
        <f>IFERROR('CLS Tripos by college N'!N8/'CLS Tripos by college N'!$T8,"n/a")</f>
        <v>1.8382352941176471E-2</v>
      </c>
      <c r="K8" s="63">
        <f>IFERROR('CLS Tripos by college N'!O8/'CLS Tripos by college N'!$U8,"n/a")</f>
        <v>8.8495575221238937E-3</v>
      </c>
      <c r="L8" s="61">
        <f>IFERROR('CLS Tripos by college N'!Q8/'CLS Tripos by college N'!$T8,"n/a")</f>
        <v>1.4705882352941176E-2</v>
      </c>
      <c r="M8" s="63">
        <f>IFERROR('CLS Tripos by college N'!R8/'CLS Tripos by college N'!$U8,"n/a")</f>
        <v>2.6548672566371681E-2</v>
      </c>
      <c r="N8" s="61">
        <f>'CLS Tripos by college N'!T8/'CLS Tripos by college N'!$V8</f>
        <v>0.54618473895582331</v>
      </c>
      <c r="O8" s="88">
        <f>'CLS Tripos by college N'!U8/'CLS Tripos by college N'!$V8</f>
        <v>0.45381526104417669</v>
      </c>
    </row>
    <row r="9" spans="1:15" x14ac:dyDescent="0.25">
      <c r="A9" s="5" t="s">
        <v>15</v>
      </c>
      <c r="B9" s="61">
        <f>IFERROR('CLS Tripos by college N'!B9/'CLS Tripos by college N'!$T9,"n/a")</f>
        <v>0.27272727272727271</v>
      </c>
      <c r="C9" s="64">
        <f>IFERROR('CLS Tripos by college N'!C9/'CLS Tripos by college N'!$U9,"n/a")</f>
        <v>0.17791411042944785</v>
      </c>
      <c r="D9" s="65">
        <f>IFERROR('CLS Tripos by college N'!E9/'CLS Tripos by college N'!$T9,"n/a")</f>
        <v>0.55502392344497609</v>
      </c>
      <c r="E9" s="63">
        <f>IFERROR('CLS Tripos by college N'!F9/'CLS Tripos by college N'!$U9,"n/a")</f>
        <v>0.61349693251533743</v>
      </c>
      <c r="F9" s="61">
        <f>IFERROR('CLS Tripos by college N'!H9/'CLS Tripos by college N'!$T9,"n/a")</f>
        <v>5.2631578947368418E-2</v>
      </c>
      <c r="G9" s="64">
        <f>IFERROR('CLS Tripos by college N'!I9/'CLS Tripos by college N'!$U9,"n/a")</f>
        <v>6.7484662576687116E-2</v>
      </c>
      <c r="H9" s="65">
        <f>IFERROR('CLS Tripos by college N'!K9/'CLS Tripos by college N'!$T9,"n/a")</f>
        <v>9.569377990430622E-2</v>
      </c>
      <c r="I9" s="63">
        <f>IFERROR('CLS Tripos by college N'!L9/'CLS Tripos by college N'!$U9,"n/a")</f>
        <v>9.202453987730061E-2</v>
      </c>
      <c r="J9" s="61">
        <f>IFERROR('CLS Tripos by college N'!N9/'CLS Tripos by college N'!$T9,"n/a")</f>
        <v>1.4354066985645933E-2</v>
      </c>
      <c r="K9" s="63">
        <f>IFERROR('CLS Tripos by college N'!O9/'CLS Tripos by college N'!$U9,"n/a")</f>
        <v>3.6809815950920248E-2</v>
      </c>
      <c r="L9" s="61">
        <f>IFERROR('CLS Tripos by college N'!Q9/'CLS Tripos by college N'!$T9,"n/a")</f>
        <v>9.5693779904306216E-3</v>
      </c>
      <c r="M9" s="63">
        <f>IFERROR('CLS Tripos by college N'!R9/'CLS Tripos by college N'!$U9,"n/a")</f>
        <v>1.2269938650306749E-2</v>
      </c>
      <c r="N9" s="61">
        <f>'CLS Tripos by college N'!T9/'CLS Tripos by college N'!$V9</f>
        <v>0.56182795698924726</v>
      </c>
      <c r="O9" s="88">
        <f>'CLS Tripos by college N'!U9/'CLS Tripos by college N'!$V9</f>
        <v>0.43817204301075269</v>
      </c>
    </row>
    <row r="10" spans="1:15" x14ac:dyDescent="0.25">
      <c r="A10" s="5" t="s">
        <v>16</v>
      </c>
      <c r="B10" s="61">
        <f>IFERROR('CLS Tripos by college N'!B10/'CLS Tripos by college N'!$T10,"n/a")</f>
        <v>0.40652173913043477</v>
      </c>
      <c r="C10" s="64">
        <f>IFERROR('CLS Tripos by college N'!C10/'CLS Tripos by college N'!$U10,"n/a")</f>
        <v>0.28074866310160429</v>
      </c>
      <c r="D10" s="65">
        <f>IFERROR('CLS Tripos by college N'!E10/'CLS Tripos by college N'!$T10,"n/a")</f>
        <v>0.40217391304347827</v>
      </c>
      <c r="E10" s="63">
        <f>IFERROR('CLS Tripos by college N'!F10/'CLS Tripos by college N'!$U10,"n/a")</f>
        <v>0.52139037433155078</v>
      </c>
      <c r="F10" s="61">
        <f>IFERROR('CLS Tripos by college N'!H10/'CLS Tripos by college N'!$T10,"n/a")</f>
        <v>3.4782608695652174E-2</v>
      </c>
      <c r="G10" s="64">
        <f>IFERROR('CLS Tripos by college N'!I10/'CLS Tripos by college N'!$U10,"n/a")</f>
        <v>3.7433155080213901E-2</v>
      </c>
      <c r="H10" s="65">
        <f>IFERROR('CLS Tripos by college N'!K10/'CLS Tripos by college N'!$T10,"n/a")</f>
        <v>0.11739130434782609</v>
      </c>
      <c r="I10" s="63">
        <f>IFERROR('CLS Tripos by college N'!L10/'CLS Tripos by college N'!$U10,"n/a")</f>
        <v>0.11229946524064172</v>
      </c>
      <c r="J10" s="61">
        <f>IFERROR('CLS Tripos by college N'!N10/'CLS Tripos by college N'!$T10,"n/a")</f>
        <v>3.0434782608695653E-2</v>
      </c>
      <c r="K10" s="63">
        <f>IFERROR('CLS Tripos by college N'!O10/'CLS Tripos by college N'!$U10,"n/a")</f>
        <v>3.2085561497326207E-2</v>
      </c>
      <c r="L10" s="61">
        <f>IFERROR('CLS Tripos by college N'!Q10/'CLS Tripos by college N'!$T10,"n/a")</f>
        <v>8.6956521739130436E-3</v>
      </c>
      <c r="M10" s="63">
        <f>IFERROR('CLS Tripos by college N'!R10/'CLS Tripos by college N'!$U10,"n/a")</f>
        <v>1.6042780748663103E-2</v>
      </c>
      <c r="N10" s="61">
        <f>'CLS Tripos by college N'!T10/'CLS Tripos by college N'!$V10</f>
        <v>0.55155875299760193</v>
      </c>
      <c r="O10" s="88">
        <f>'CLS Tripos by college N'!U10/'CLS Tripos by college N'!$V10</f>
        <v>0.44844124700239807</v>
      </c>
    </row>
    <row r="11" spans="1:15" x14ac:dyDescent="0.25">
      <c r="A11" s="5" t="s">
        <v>17</v>
      </c>
      <c r="B11" s="61">
        <f>IFERROR('CLS Tripos by college N'!B11/'CLS Tripos by college N'!$T11,"n/a")</f>
        <v>0.27753303964757708</v>
      </c>
      <c r="C11" s="64">
        <f>IFERROR('CLS Tripos by college N'!C11/'CLS Tripos by college N'!$U11,"n/a")</f>
        <v>0.21118012422360249</v>
      </c>
      <c r="D11" s="65">
        <f>IFERROR('CLS Tripos by college N'!E11/'CLS Tripos by college N'!$T11,"n/a")</f>
        <v>0.49779735682819382</v>
      </c>
      <c r="E11" s="63">
        <f>IFERROR('CLS Tripos by college N'!F11/'CLS Tripos by college N'!$U11,"n/a")</f>
        <v>0.59316770186335399</v>
      </c>
      <c r="F11" s="61">
        <f>IFERROR('CLS Tripos by college N'!H11/'CLS Tripos by college N'!$T11,"n/a")</f>
        <v>4.8458149779735685E-2</v>
      </c>
      <c r="G11" s="64">
        <f>IFERROR('CLS Tripos by college N'!I11/'CLS Tripos by college N'!$U11,"n/a")</f>
        <v>6.2111801242236024E-2</v>
      </c>
      <c r="H11" s="65">
        <f>IFERROR('CLS Tripos by college N'!K11/'CLS Tripos by college N'!$T11,"n/a")</f>
        <v>0.1277533039647577</v>
      </c>
      <c r="I11" s="63">
        <f>IFERROR('CLS Tripos by college N'!L11/'CLS Tripos by college N'!$U11,"n/a")</f>
        <v>0.10869565217391304</v>
      </c>
      <c r="J11" s="61">
        <f>IFERROR('CLS Tripos by college N'!N11/'CLS Tripos by college N'!$T11,"n/a")</f>
        <v>4.405286343612335E-2</v>
      </c>
      <c r="K11" s="63">
        <f>IFERROR('CLS Tripos by college N'!O11/'CLS Tripos by college N'!$U11,"n/a")</f>
        <v>1.8633540372670808E-2</v>
      </c>
      <c r="L11" s="61">
        <f>IFERROR('CLS Tripos by college N'!Q11/'CLS Tripos by college N'!$T11,"n/a")</f>
        <v>4.4052863436123352E-3</v>
      </c>
      <c r="M11" s="63">
        <f>IFERROR('CLS Tripos by college N'!R11/'CLS Tripos by college N'!$U11,"n/a")</f>
        <v>6.2111801242236021E-3</v>
      </c>
      <c r="N11" s="61">
        <f>'CLS Tripos by college N'!T11/'CLS Tripos by college N'!$V11</f>
        <v>0.58505154639175261</v>
      </c>
      <c r="O11" s="88">
        <f>'CLS Tripos by college N'!U11/'CLS Tripos by college N'!$V11</f>
        <v>0.41494845360824745</v>
      </c>
    </row>
    <row r="12" spans="1:15" x14ac:dyDescent="0.25">
      <c r="A12" s="5" t="s">
        <v>18</v>
      </c>
      <c r="B12" s="61">
        <f>IFERROR('CLS Tripos by college N'!B12/'CLS Tripos by college N'!$T12,"n/a")</f>
        <v>0.23842592592592593</v>
      </c>
      <c r="C12" s="64">
        <f>IFERROR('CLS Tripos by college N'!C12/'CLS Tripos by college N'!$U12,"n/a")</f>
        <v>0.16939890710382513</v>
      </c>
      <c r="D12" s="65">
        <f>IFERROR('CLS Tripos by college N'!E12/'CLS Tripos by college N'!$T12,"n/a")</f>
        <v>0.53935185185185186</v>
      </c>
      <c r="E12" s="63">
        <f>IFERROR('CLS Tripos by college N'!F12/'CLS Tripos by college N'!$U12,"n/a")</f>
        <v>0.57650273224043713</v>
      </c>
      <c r="F12" s="61">
        <f>IFERROR('CLS Tripos by college N'!H12/'CLS Tripos by college N'!$T12,"n/a")</f>
        <v>4.1666666666666664E-2</v>
      </c>
      <c r="G12" s="64">
        <f>IFERROR('CLS Tripos by college N'!I12/'CLS Tripos by college N'!$U12,"n/a")</f>
        <v>3.825136612021858E-2</v>
      </c>
      <c r="H12" s="65">
        <f>IFERROR('CLS Tripos by college N'!K12/'CLS Tripos by college N'!$T12,"n/a")</f>
        <v>0.1388888888888889</v>
      </c>
      <c r="I12" s="63">
        <f>IFERROR('CLS Tripos by college N'!L12/'CLS Tripos by college N'!$U12,"n/a")</f>
        <v>0.16120218579234974</v>
      </c>
      <c r="J12" s="61">
        <f>IFERROR('CLS Tripos by college N'!N12/'CLS Tripos by college N'!$T12,"n/a")</f>
        <v>2.7777777777777776E-2</v>
      </c>
      <c r="K12" s="63">
        <f>IFERROR('CLS Tripos by college N'!O12/'CLS Tripos by college N'!$U12,"n/a")</f>
        <v>2.7322404371584699E-2</v>
      </c>
      <c r="L12" s="61">
        <f>IFERROR('CLS Tripos by college N'!Q12/'CLS Tripos by college N'!$T12,"n/a")</f>
        <v>1.3888888888888888E-2</v>
      </c>
      <c r="M12" s="63">
        <f>IFERROR('CLS Tripos by college N'!R12/'CLS Tripos by college N'!$U12,"n/a")</f>
        <v>2.7322404371584699E-2</v>
      </c>
      <c r="N12" s="61">
        <f>'CLS Tripos by college N'!T12/'CLS Tripos by college N'!$V12</f>
        <v>0.54135338345864659</v>
      </c>
      <c r="O12" s="88">
        <f>'CLS Tripos by college N'!U12/'CLS Tripos by college N'!$V12</f>
        <v>0.45864661654135336</v>
      </c>
    </row>
    <row r="13" spans="1:15" x14ac:dyDescent="0.25">
      <c r="A13" s="5" t="s">
        <v>19</v>
      </c>
      <c r="B13" s="61">
        <f>IFERROR('CLS Tripos by college N'!B13/'CLS Tripos by college N'!$T13,"n/a")</f>
        <v>0.2786259541984733</v>
      </c>
      <c r="C13" s="64">
        <f>IFERROR('CLS Tripos by college N'!C13/'CLS Tripos by college N'!$U13,"n/a")</f>
        <v>0.26515151515151514</v>
      </c>
      <c r="D13" s="65">
        <f>IFERROR('CLS Tripos by college N'!E13/'CLS Tripos by college N'!$T13,"n/a")</f>
        <v>0.56106870229007633</v>
      </c>
      <c r="E13" s="63">
        <f>IFERROR('CLS Tripos by college N'!F13/'CLS Tripos by college N'!$U13,"n/a")</f>
        <v>0.5252525252525253</v>
      </c>
      <c r="F13" s="61">
        <f>IFERROR('CLS Tripos by college N'!H13/'CLS Tripos by college N'!$T13,"n/a")</f>
        <v>4.9618320610687022E-2</v>
      </c>
      <c r="G13" s="64">
        <f>IFERROR('CLS Tripos by college N'!I13/'CLS Tripos by college N'!$U13,"n/a")</f>
        <v>4.0404040404040407E-2</v>
      </c>
      <c r="H13" s="65">
        <f>IFERROR('CLS Tripos by college N'!K13/'CLS Tripos by college N'!$T13,"n/a")</f>
        <v>8.0152671755725186E-2</v>
      </c>
      <c r="I13" s="63">
        <f>IFERROR('CLS Tripos by college N'!L13/'CLS Tripos by college N'!$U13,"n/a")</f>
        <v>0.15404040404040403</v>
      </c>
      <c r="J13" s="61">
        <f>IFERROR('CLS Tripos by college N'!N13/'CLS Tripos by college N'!$T13,"n/a")</f>
        <v>2.2900763358778626E-2</v>
      </c>
      <c r="K13" s="63">
        <f>IFERROR('CLS Tripos by college N'!O13/'CLS Tripos by college N'!$U13,"n/a")</f>
        <v>1.0101010101010102E-2</v>
      </c>
      <c r="L13" s="61">
        <f>IFERROR('CLS Tripos by college N'!Q13/'CLS Tripos by college N'!$T13,"n/a")</f>
        <v>7.6335877862595417E-3</v>
      </c>
      <c r="M13" s="63">
        <f>IFERROR('CLS Tripos by college N'!R13/'CLS Tripos by college N'!$U13,"n/a")</f>
        <v>5.0505050505050509E-3</v>
      </c>
      <c r="N13" s="61">
        <f>'CLS Tripos by college N'!T13/'CLS Tripos by college N'!$V13</f>
        <v>0.56956521739130439</v>
      </c>
      <c r="O13" s="88">
        <f>'CLS Tripos by college N'!U13/'CLS Tripos by college N'!$V13</f>
        <v>0.43043478260869567</v>
      </c>
    </row>
    <row r="14" spans="1:15" x14ac:dyDescent="0.25">
      <c r="A14" s="5" t="s">
        <v>20</v>
      </c>
      <c r="B14" s="61">
        <f>IFERROR('CLS Tripos by college N'!B14/'CLS Tripos by college N'!$T14,"n/a")</f>
        <v>0.25</v>
      </c>
      <c r="C14" s="64">
        <f>IFERROR('CLS Tripos by college N'!C14/'CLS Tripos by college N'!$U14,"n/a")</f>
        <v>0.16888888888888889</v>
      </c>
      <c r="D14" s="65">
        <f>IFERROR('CLS Tripos by college N'!E14/'CLS Tripos by college N'!$T14,"n/a")</f>
        <v>0.51033057851239672</v>
      </c>
      <c r="E14" s="63">
        <f>IFERROR('CLS Tripos by college N'!F14/'CLS Tripos by college N'!$U14,"n/a")</f>
        <v>0.65111111111111108</v>
      </c>
      <c r="F14" s="61">
        <f>IFERROR('CLS Tripos by college N'!H14/'CLS Tripos by college N'!$T14,"n/a")</f>
        <v>5.7851239669421489E-2</v>
      </c>
      <c r="G14" s="64">
        <f>IFERROR('CLS Tripos by college N'!I14/'CLS Tripos by college N'!$U14,"n/a")</f>
        <v>2.6666666666666668E-2</v>
      </c>
      <c r="H14" s="65">
        <f>IFERROR('CLS Tripos by college N'!K14/'CLS Tripos by college N'!$T14,"n/a")</f>
        <v>0.10743801652892562</v>
      </c>
      <c r="I14" s="63">
        <f>IFERROR('CLS Tripos by college N'!L14/'CLS Tripos by college N'!$U14,"n/a")</f>
        <v>0.10444444444444445</v>
      </c>
      <c r="J14" s="61">
        <f>IFERROR('CLS Tripos by college N'!N14/'CLS Tripos by college N'!$T14,"n/a")</f>
        <v>5.7851239669421489E-2</v>
      </c>
      <c r="K14" s="63">
        <f>IFERROR('CLS Tripos by college N'!O14/'CLS Tripos by college N'!$U14,"n/a")</f>
        <v>4.4444444444444446E-2</v>
      </c>
      <c r="L14" s="61">
        <f>IFERROR('CLS Tripos by college N'!Q14/'CLS Tripos by college N'!$T14,"n/a")</f>
        <v>1.6528925619834711E-2</v>
      </c>
      <c r="M14" s="63">
        <f>IFERROR('CLS Tripos by college N'!R14/'CLS Tripos by college N'!$U14,"n/a")</f>
        <v>4.4444444444444444E-3</v>
      </c>
      <c r="N14" s="61">
        <f>'CLS Tripos by college N'!T14/'CLS Tripos by college N'!$V14</f>
        <v>0.5182012847965739</v>
      </c>
      <c r="O14" s="88">
        <f>'CLS Tripos by college N'!U14/'CLS Tripos by college N'!$V14</f>
        <v>0.4817987152034261</v>
      </c>
    </row>
    <row r="15" spans="1:15" x14ac:dyDescent="0.25">
      <c r="A15" s="5" t="s">
        <v>21</v>
      </c>
      <c r="B15" s="61">
        <f>IFERROR('CLS Tripos by college N'!B15/'CLS Tripos by college N'!$T15,"n/a")</f>
        <v>0.18333333333333332</v>
      </c>
      <c r="C15" s="64">
        <f>IFERROR('CLS Tripos by college N'!C15/'CLS Tripos by college N'!$U15,"n/a")</f>
        <v>0.1</v>
      </c>
      <c r="D15" s="65">
        <f>IFERROR('CLS Tripos by college N'!E15/'CLS Tripos by college N'!$T15,"n/a")</f>
        <v>0.6166666666666667</v>
      </c>
      <c r="E15" s="63">
        <f>IFERROR('CLS Tripos by college N'!F15/'CLS Tripos by college N'!$U15,"n/a")</f>
        <v>0.65</v>
      </c>
      <c r="F15" s="61">
        <f>IFERROR('CLS Tripos by college N'!H15/'CLS Tripos by college N'!$T15,"n/a")</f>
        <v>1.6666666666666666E-2</v>
      </c>
      <c r="G15" s="64">
        <f>IFERROR('CLS Tripos by college N'!I15/'CLS Tripos by college N'!$U15,"n/a")</f>
        <v>0.1</v>
      </c>
      <c r="H15" s="65">
        <f>IFERROR('CLS Tripos by college N'!K15/'CLS Tripos by college N'!$T15,"n/a")</f>
        <v>0.13333333333333333</v>
      </c>
      <c r="I15" s="63">
        <f>IFERROR('CLS Tripos by college N'!L15/'CLS Tripos by college N'!$U15,"n/a")</f>
        <v>0.1</v>
      </c>
      <c r="J15" s="61">
        <f>IFERROR('CLS Tripos by college N'!N15/'CLS Tripos by college N'!$T15,"n/a")</f>
        <v>3.3333333333333333E-2</v>
      </c>
      <c r="K15" s="63">
        <f>IFERROR('CLS Tripos by college N'!O15/'CLS Tripos by college N'!$U15,"n/a")</f>
        <v>0.05</v>
      </c>
      <c r="L15" s="61">
        <f>IFERROR('CLS Tripos by college N'!Q15/'CLS Tripos by college N'!$T15,"n/a")</f>
        <v>1.6666666666666666E-2</v>
      </c>
      <c r="M15" s="63">
        <f>IFERROR('CLS Tripos by college N'!R15/'CLS Tripos by college N'!$U15,"n/a")</f>
        <v>0</v>
      </c>
      <c r="N15" s="61">
        <f>'CLS Tripos by college N'!T15/'CLS Tripos by college N'!$V15</f>
        <v>0.75</v>
      </c>
      <c r="O15" s="88">
        <f>'CLS Tripos by college N'!U15/'CLS Tripos by college N'!$V15</f>
        <v>0.25</v>
      </c>
    </row>
    <row r="16" spans="1:15" x14ac:dyDescent="0.25">
      <c r="A16" s="5" t="s">
        <v>22</v>
      </c>
      <c r="B16" s="61">
        <f>IFERROR('CLS Tripos by college N'!B16/'CLS Tripos by college N'!$T16,"n/a")</f>
        <v>0.30905511811023623</v>
      </c>
      <c r="C16" s="64">
        <f>IFERROR('CLS Tripos by college N'!C16/'CLS Tripos by college N'!$U16,"n/a")</f>
        <v>0.22774869109947643</v>
      </c>
      <c r="D16" s="65">
        <f>IFERROR('CLS Tripos by college N'!E16/'CLS Tripos by college N'!$T16,"n/a")</f>
        <v>0.49015748031496065</v>
      </c>
      <c r="E16" s="63">
        <f>IFERROR('CLS Tripos by college N'!F16/'CLS Tripos by college N'!$U16,"n/a")</f>
        <v>0.59947643979057597</v>
      </c>
      <c r="F16" s="61">
        <f>IFERROR('CLS Tripos by college N'!H16/'CLS Tripos by college N'!$T16,"n/a")</f>
        <v>7.874015748031496E-2</v>
      </c>
      <c r="G16" s="64">
        <f>IFERROR('CLS Tripos by college N'!I16/'CLS Tripos by college N'!$U16,"n/a")</f>
        <v>3.1413612565445025E-2</v>
      </c>
      <c r="H16" s="65">
        <f>IFERROR('CLS Tripos by college N'!K16/'CLS Tripos by college N'!$T16,"n/a")</f>
        <v>0.1062992125984252</v>
      </c>
      <c r="I16" s="63">
        <f>IFERROR('CLS Tripos by college N'!L16/'CLS Tripos by college N'!$U16,"n/a")</f>
        <v>9.947643979057591E-2</v>
      </c>
      <c r="J16" s="61">
        <f>IFERROR('CLS Tripos by college N'!N16/'CLS Tripos by college N'!$T16,"n/a")</f>
        <v>7.874015748031496E-3</v>
      </c>
      <c r="K16" s="63">
        <f>IFERROR('CLS Tripos by college N'!O16/'CLS Tripos by college N'!$U16,"n/a")</f>
        <v>2.0942408376963352E-2</v>
      </c>
      <c r="L16" s="61">
        <f>IFERROR('CLS Tripos by college N'!Q16/'CLS Tripos by college N'!$T16,"n/a")</f>
        <v>7.874015748031496E-3</v>
      </c>
      <c r="M16" s="63">
        <f>IFERROR('CLS Tripos by college N'!R16/'CLS Tripos by college N'!$U16,"n/a")</f>
        <v>2.0942408376963352E-2</v>
      </c>
      <c r="N16" s="61">
        <f>'CLS Tripos by college N'!T16/'CLS Tripos by college N'!$V16</f>
        <v>0.57078651685393256</v>
      </c>
      <c r="O16" s="88">
        <f>'CLS Tripos by college N'!U16/'CLS Tripos by college N'!$V16</f>
        <v>0.42921348314606744</v>
      </c>
    </row>
    <row r="17" spans="1:15" x14ac:dyDescent="0.25">
      <c r="A17" s="5" t="s">
        <v>23</v>
      </c>
      <c r="B17" s="61">
        <f>IFERROR('CLS Tripos by college N'!B17/'CLS Tripos by college N'!$T17,"n/a")</f>
        <v>0.34455958549222798</v>
      </c>
      <c r="C17" s="64">
        <f>IFERROR('CLS Tripos by college N'!C17/'CLS Tripos by college N'!$U17,"n/a")</f>
        <v>0.28246753246753248</v>
      </c>
      <c r="D17" s="65">
        <f>IFERROR('CLS Tripos by college N'!E17/'CLS Tripos by college N'!$T17,"n/a")</f>
        <v>0.45077720207253885</v>
      </c>
      <c r="E17" s="63">
        <f>IFERROR('CLS Tripos by college N'!F17/'CLS Tripos by college N'!$U17,"n/a")</f>
        <v>0.5714285714285714</v>
      </c>
      <c r="F17" s="61">
        <f>IFERROR('CLS Tripos by college N'!H17/'CLS Tripos by college N'!$T17,"n/a")</f>
        <v>4.6632124352331605E-2</v>
      </c>
      <c r="G17" s="64">
        <f>IFERROR('CLS Tripos by college N'!I17/'CLS Tripos by college N'!$U17,"n/a")</f>
        <v>3.2467532467532464E-2</v>
      </c>
      <c r="H17" s="65">
        <f>IFERROR('CLS Tripos by college N'!K17/'CLS Tripos by college N'!$T17,"n/a")</f>
        <v>0.10621761658031088</v>
      </c>
      <c r="I17" s="63">
        <f>IFERROR('CLS Tripos by college N'!L17/'CLS Tripos by college N'!$U17,"n/a")</f>
        <v>8.7662337662337664E-2</v>
      </c>
      <c r="J17" s="61">
        <f>IFERROR('CLS Tripos by college N'!N17/'CLS Tripos by college N'!$T17,"n/a")</f>
        <v>3.6269430051813469E-2</v>
      </c>
      <c r="K17" s="63">
        <f>IFERROR('CLS Tripos by college N'!O17/'CLS Tripos by college N'!$U17,"n/a")</f>
        <v>1.948051948051948E-2</v>
      </c>
      <c r="L17" s="61">
        <f>IFERROR('CLS Tripos by college N'!Q17/'CLS Tripos by college N'!$T17,"n/a")</f>
        <v>1.5544041450777202E-2</v>
      </c>
      <c r="M17" s="63">
        <f>IFERROR('CLS Tripos by college N'!R17/'CLS Tripos by college N'!$U17,"n/a")</f>
        <v>6.4935064935064939E-3</v>
      </c>
      <c r="N17" s="61">
        <f>'CLS Tripos by college N'!T17/'CLS Tripos by college N'!$V17</f>
        <v>0.55619596541786742</v>
      </c>
      <c r="O17" s="88">
        <f>'CLS Tripos by college N'!U17/'CLS Tripos by college N'!$V17</f>
        <v>0.44380403458213258</v>
      </c>
    </row>
    <row r="18" spans="1:15" x14ac:dyDescent="0.25">
      <c r="A18" s="5" t="s">
        <v>24</v>
      </c>
      <c r="B18" s="61" t="str">
        <f>IFERROR('CLS Tripos by college N'!B18/'CLS Tripos by college N'!$T18,"n/a")</f>
        <v>n/a</v>
      </c>
      <c r="C18" s="64">
        <f>IFERROR('CLS Tripos by college N'!C18/'CLS Tripos by college N'!$U18,"n/a")</f>
        <v>0.28125</v>
      </c>
      <c r="D18" s="65" t="str">
        <f>IFERROR('CLS Tripos by college N'!E18/'CLS Tripos by college N'!$T18,"n/a")</f>
        <v>n/a</v>
      </c>
      <c r="E18" s="63">
        <f>IFERROR('CLS Tripos by college N'!F18/'CLS Tripos by college N'!$U18,"n/a")</f>
        <v>0.53125</v>
      </c>
      <c r="F18" s="61" t="str">
        <f>IFERROR('CLS Tripos by college N'!H18/'CLS Tripos by college N'!$T18,"n/a")</f>
        <v>n/a</v>
      </c>
      <c r="G18" s="64">
        <f>IFERROR('CLS Tripos by college N'!I18/'CLS Tripos by college N'!$U18,"n/a")</f>
        <v>0</v>
      </c>
      <c r="H18" s="65" t="str">
        <f>IFERROR('CLS Tripos by college N'!K18/'CLS Tripos by college N'!$T18,"n/a")</f>
        <v>n/a</v>
      </c>
      <c r="I18" s="63">
        <f>IFERROR('CLS Tripos by college N'!L18/'CLS Tripos by college N'!$U18,"n/a")</f>
        <v>0.140625</v>
      </c>
      <c r="J18" s="61" t="str">
        <f>IFERROR('CLS Tripos by college N'!N18/'CLS Tripos by college N'!$T18,"n/a")</f>
        <v>n/a</v>
      </c>
      <c r="K18" s="63">
        <f>IFERROR('CLS Tripos by college N'!O18/'CLS Tripos by college N'!$U18,"n/a")</f>
        <v>0</v>
      </c>
      <c r="L18" s="61" t="str">
        <f>IFERROR('CLS Tripos by college N'!Q18/'CLS Tripos by college N'!$T18,"n/a")</f>
        <v>n/a</v>
      </c>
      <c r="M18" s="63">
        <f>IFERROR('CLS Tripos by college N'!R18/'CLS Tripos by college N'!$U18,"n/a")</f>
        <v>4.6875E-2</v>
      </c>
      <c r="N18" s="61">
        <f>'CLS Tripos by college N'!T18/'CLS Tripos by college N'!$V18</f>
        <v>0</v>
      </c>
      <c r="O18" s="88">
        <f>'CLS Tripos by college N'!U18/'CLS Tripos by college N'!$V18</f>
        <v>1</v>
      </c>
    </row>
    <row r="19" spans="1:15" x14ac:dyDescent="0.25">
      <c r="A19" s="5" t="s">
        <v>25</v>
      </c>
      <c r="B19" s="61">
        <f>IFERROR('CLS Tripos by college N'!B19/'CLS Tripos by college N'!$T19,"n/a")</f>
        <v>0.29597701149425287</v>
      </c>
      <c r="C19" s="64">
        <f>IFERROR('CLS Tripos by college N'!C19/'CLS Tripos by college N'!$U19,"n/a")</f>
        <v>0.29354838709677417</v>
      </c>
      <c r="D19" s="65">
        <f>IFERROR('CLS Tripos by college N'!E19/'CLS Tripos by college N'!$T19,"n/a")</f>
        <v>0.49712643678160917</v>
      </c>
      <c r="E19" s="63">
        <f>IFERROR('CLS Tripos by college N'!F19/'CLS Tripos by college N'!$U19,"n/a")</f>
        <v>0.49354838709677418</v>
      </c>
      <c r="F19" s="61">
        <f>IFERROR('CLS Tripos by college N'!H19/'CLS Tripos by college N'!$T19,"n/a")</f>
        <v>4.5977011494252873E-2</v>
      </c>
      <c r="G19" s="64">
        <f>IFERROR('CLS Tripos by college N'!I19/'CLS Tripos by college N'!$U19,"n/a")</f>
        <v>4.5161290322580643E-2</v>
      </c>
      <c r="H19" s="65">
        <f>IFERROR('CLS Tripos by college N'!K19/'CLS Tripos by college N'!$T19,"n/a")</f>
        <v>0.13793103448275862</v>
      </c>
      <c r="I19" s="63">
        <f>IFERROR('CLS Tripos by college N'!L19/'CLS Tripos by college N'!$U19,"n/a")</f>
        <v>0.14838709677419354</v>
      </c>
      <c r="J19" s="61">
        <f>IFERROR('CLS Tripos by college N'!N19/'CLS Tripos by college N'!$T19,"n/a")</f>
        <v>1.7241379310344827E-2</v>
      </c>
      <c r="K19" s="63">
        <f>IFERROR('CLS Tripos by college N'!O19/'CLS Tripos by college N'!$U19,"n/a")</f>
        <v>1.935483870967742E-2</v>
      </c>
      <c r="L19" s="61">
        <f>IFERROR('CLS Tripos by college N'!Q19/'CLS Tripos by college N'!$T19,"n/a")</f>
        <v>5.7471264367816091E-3</v>
      </c>
      <c r="M19" s="63">
        <f>IFERROR('CLS Tripos by college N'!R19/'CLS Tripos by college N'!$U19,"n/a")</f>
        <v>0</v>
      </c>
      <c r="N19" s="61">
        <f>'CLS Tripos by college N'!T19/'CLS Tripos by college N'!$V19</f>
        <v>0.52887537993920974</v>
      </c>
      <c r="O19" s="88">
        <f>'CLS Tripos by college N'!U19/'CLS Tripos by college N'!$V19</f>
        <v>0.47112462006079026</v>
      </c>
    </row>
    <row r="20" spans="1:15" x14ac:dyDescent="0.25">
      <c r="A20" s="5" t="s">
        <v>26</v>
      </c>
      <c r="B20" s="61">
        <f>IFERROR('CLS Tripos by college N'!B20/'CLS Tripos by college N'!$T20,"n/a")</f>
        <v>0</v>
      </c>
      <c r="C20" s="64">
        <f>IFERROR('CLS Tripos by college N'!C20/'CLS Tripos by college N'!$U20,"n/a")</f>
        <v>0.16554054054054054</v>
      </c>
      <c r="D20" s="65">
        <f>IFERROR('CLS Tripos by college N'!E20/'CLS Tripos by college N'!$T20,"n/a")</f>
        <v>1</v>
      </c>
      <c r="E20" s="63">
        <f>IFERROR('CLS Tripos by college N'!F20/'CLS Tripos by college N'!$U20,"n/a")</f>
        <v>0.60135135135135132</v>
      </c>
      <c r="F20" s="61">
        <f>IFERROR('CLS Tripos by college N'!H20/'CLS Tripos by college N'!$T20,"n/a")</f>
        <v>0</v>
      </c>
      <c r="G20" s="64">
        <f>IFERROR('CLS Tripos by college N'!I20/'CLS Tripos by college N'!$U20,"n/a")</f>
        <v>5.7432432432432436E-2</v>
      </c>
      <c r="H20" s="65">
        <f>IFERROR('CLS Tripos by college N'!K20/'CLS Tripos by college N'!$T20,"n/a")</f>
        <v>0</v>
      </c>
      <c r="I20" s="63">
        <f>IFERROR('CLS Tripos by college N'!L20/'CLS Tripos by college N'!$U20,"n/a")</f>
        <v>0.12162162162162163</v>
      </c>
      <c r="J20" s="61">
        <f>IFERROR('CLS Tripos by college N'!N20/'CLS Tripos by college N'!$T20,"n/a")</f>
        <v>0</v>
      </c>
      <c r="K20" s="63">
        <f>IFERROR('CLS Tripos by college N'!O20/'CLS Tripos by college N'!$U20,"n/a")</f>
        <v>2.7027027027027029E-2</v>
      </c>
      <c r="L20" s="61">
        <f>IFERROR('CLS Tripos by college N'!Q20/'CLS Tripos by college N'!$T20,"n/a")</f>
        <v>0</v>
      </c>
      <c r="M20" s="63">
        <f>IFERROR('CLS Tripos by college N'!R20/'CLS Tripos by college N'!$U20,"n/a")</f>
        <v>2.7027027027027029E-2</v>
      </c>
      <c r="N20" s="61">
        <f>'CLS Tripos by college N'!T20/'CLS Tripos by college N'!$V20</f>
        <v>3.3670033670033669E-3</v>
      </c>
      <c r="O20" s="88">
        <f>'CLS Tripos by college N'!U20/'CLS Tripos by college N'!$V20</f>
        <v>0.99663299663299665</v>
      </c>
    </row>
    <row r="21" spans="1:15" x14ac:dyDescent="0.25">
      <c r="A21" s="5" t="s">
        <v>27</v>
      </c>
      <c r="B21" s="61" t="str">
        <f>IFERROR('CLS Tripos by college N'!B21/'CLS Tripos by college N'!$T21,"n/a")</f>
        <v>n/a</v>
      </c>
      <c r="C21" s="64">
        <f>IFERROR('CLS Tripos by college N'!C21/'CLS Tripos by college N'!$U21,"n/a")</f>
        <v>0.20983606557377049</v>
      </c>
      <c r="D21" s="65" t="str">
        <f>IFERROR('CLS Tripos by college N'!E21/'CLS Tripos by college N'!$T21,"n/a")</f>
        <v>n/a</v>
      </c>
      <c r="E21" s="63">
        <f>IFERROR('CLS Tripos by college N'!F21/'CLS Tripos by college N'!$U21,"n/a")</f>
        <v>0.55245901639344264</v>
      </c>
      <c r="F21" s="61" t="str">
        <f>IFERROR('CLS Tripos by college N'!H21/'CLS Tripos by college N'!$T21,"n/a")</f>
        <v>n/a</v>
      </c>
      <c r="G21" s="64">
        <f>IFERROR('CLS Tripos by college N'!I21/'CLS Tripos by college N'!$U21,"n/a")</f>
        <v>7.8688524590163941E-2</v>
      </c>
      <c r="H21" s="65" t="str">
        <f>IFERROR('CLS Tripos by college N'!K21/'CLS Tripos by college N'!$T21,"n/a")</f>
        <v>n/a</v>
      </c>
      <c r="I21" s="63">
        <f>IFERROR('CLS Tripos by college N'!L21/'CLS Tripos by college N'!$U21,"n/a")</f>
        <v>0.13278688524590163</v>
      </c>
      <c r="J21" s="61" t="str">
        <f>IFERROR('CLS Tripos by college N'!N21/'CLS Tripos by college N'!$T21,"n/a")</f>
        <v>n/a</v>
      </c>
      <c r="K21" s="63">
        <f>IFERROR('CLS Tripos by college N'!O21/'CLS Tripos by college N'!$U21,"n/a")</f>
        <v>2.6229508196721311E-2</v>
      </c>
      <c r="L21" s="61" t="str">
        <f>IFERROR('CLS Tripos by college N'!Q21/'CLS Tripos by college N'!$T21,"n/a")</f>
        <v>n/a</v>
      </c>
      <c r="M21" s="63">
        <f>IFERROR('CLS Tripos by college N'!R21/'CLS Tripos by college N'!$U21,"n/a")</f>
        <v>0</v>
      </c>
      <c r="N21" s="61">
        <f>'CLS Tripos by college N'!T21/'CLS Tripos by college N'!$V21</f>
        <v>0</v>
      </c>
      <c r="O21" s="88">
        <f>'CLS Tripos by college N'!U21/'CLS Tripos by college N'!$V21</f>
        <v>1</v>
      </c>
    </row>
    <row r="22" spans="1:15" x14ac:dyDescent="0.25">
      <c r="A22" s="5" t="s">
        <v>28</v>
      </c>
      <c r="B22" s="61">
        <f>IFERROR('CLS Tripos by college N'!B22/'CLS Tripos by college N'!$T22,"n/a")</f>
        <v>0.38048780487804879</v>
      </c>
      <c r="C22" s="64">
        <f>IFERROR('CLS Tripos by college N'!C22/'CLS Tripos by college N'!$U22,"n/a")</f>
        <v>0.26358695652173914</v>
      </c>
      <c r="D22" s="65">
        <f>IFERROR('CLS Tripos by college N'!E22/'CLS Tripos by college N'!$T22,"n/a")</f>
        <v>0.49268292682926829</v>
      </c>
      <c r="E22" s="63">
        <f>IFERROR('CLS Tripos by college N'!F22/'CLS Tripos by college N'!$U22,"n/a")</f>
        <v>0.58967391304347827</v>
      </c>
      <c r="F22" s="61">
        <f>IFERROR('CLS Tripos by college N'!H22/'CLS Tripos by college N'!$T22,"n/a")</f>
        <v>2.9268292682926831E-2</v>
      </c>
      <c r="G22" s="64">
        <f>IFERROR('CLS Tripos by college N'!I22/'CLS Tripos by college N'!$U22,"n/a")</f>
        <v>5.9782608695652176E-2</v>
      </c>
      <c r="H22" s="65">
        <f>IFERROR('CLS Tripos by college N'!K22/'CLS Tripos by college N'!$T22,"n/a")</f>
        <v>7.3170731707317069E-2</v>
      </c>
      <c r="I22" s="63">
        <f>IFERROR('CLS Tripos by college N'!L22/'CLS Tripos by college N'!$U22,"n/a")</f>
        <v>5.434782608695652E-2</v>
      </c>
      <c r="J22" s="61">
        <f>IFERROR('CLS Tripos by college N'!N22/'CLS Tripos by college N'!$T22,"n/a")</f>
        <v>1.9512195121951219E-2</v>
      </c>
      <c r="K22" s="63">
        <f>IFERROR('CLS Tripos by college N'!O22/'CLS Tripos by college N'!$U22,"n/a")</f>
        <v>2.1739130434782608E-2</v>
      </c>
      <c r="L22" s="61">
        <f>IFERROR('CLS Tripos by college N'!Q22/'CLS Tripos by college N'!$T22,"n/a")</f>
        <v>4.8780487804878049E-3</v>
      </c>
      <c r="M22" s="63">
        <f>IFERROR('CLS Tripos by college N'!R22/'CLS Tripos by college N'!$U22,"n/a")</f>
        <v>1.0869565217391304E-2</v>
      </c>
      <c r="N22" s="61">
        <f>'CLS Tripos by college N'!T22/'CLS Tripos by college N'!$V22</f>
        <v>0.52699228791773778</v>
      </c>
      <c r="O22" s="88">
        <f>'CLS Tripos by college N'!U22/'CLS Tripos by college N'!$V22</f>
        <v>0.47300771208226222</v>
      </c>
    </row>
    <row r="23" spans="1:15" x14ac:dyDescent="0.25">
      <c r="A23" s="5" t="s">
        <v>29</v>
      </c>
      <c r="B23" s="61">
        <f>IFERROR('CLS Tripos by college N'!B23/'CLS Tripos by college N'!$T23,"n/a")</f>
        <v>0.31640625</v>
      </c>
      <c r="C23" s="64">
        <f>IFERROR('CLS Tripos by college N'!C23/'CLS Tripos by college N'!$U23,"n/a")</f>
        <v>0.2640449438202247</v>
      </c>
      <c r="D23" s="65">
        <f>IFERROR('CLS Tripos by college N'!E23/'CLS Tripos by college N'!$T23,"n/a")</f>
        <v>0.51953125</v>
      </c>
      <c r="E23" s="63">
        <f>IFERROR('CLS Tripos by college N'!F23/'CLS Tripos by college N'!$U23,"n/a")</f>
        <v>0.5898876404494382</v>
      </c>
      <c r="F23" s="61">
        <f>IFERROR('CLS Tripos by college N'!H23/'CLS Tripos by college N'!$T23,"n/a")</f>
        <v>2.34375E-2</v>
      </c>
      <c r="G23" s="64">
        <f>IFERROR('CLS Tripos by college N'!I23/'CLS Tripos by college N'!$U23,"n/a")</f>
        <v>4.49438202247191E-2</v>
      </c>
      <c r="H23" s="65">
        <f>IFERROR('CLS Tripos by college N'!K23/'CLS Tripos by college N'!$T23,"n/a")</f>
        <v>0.1015625</v>
      </c>
      <c r="I23" s="63">
        <f>IFERROR('CLS Tripos by college N'!L23/'CLS Tripos by college N'!$U23,"n/a")</f>
        <v>0.10112359550561797</v>
      </c>
      <c r="J23" s="61">
        <f>IFERROR('CLS Tripos by college N'!N23/'CLS Tripos by college N'!$T23,"n/a")</f>
        <v>2.34375E-2</v>
      </c>
      <c r="K23" s="63">
        <f>IFERROR('CLS Tripos by college N'!O23/'CLS Tripos by college N'!$U23,"n/a")</f>
        <v>0</v>
      </c>
      <c r="L23" s="61">
        <f>IFERROR('CLS Tripos by college N'!Q23/'CLS Tripos by college N'!$T23,"n/a")</f>
        <v>1.5625E-2</v>
      </c>
      <c r="M23" s="63">
        <f>IFERROR('CLS Tripos by college N'!R23/'CLS Tripos by college N'!$U23,"n/a")</f>
        <v>0</v>
      </c>
      <c r="N23" s="61">
        <f>'CLS Tripos by college N'!T23/'CLS Tripos by college N'!$V23</f>
        <v>0.58986175115207373</v>
      </c>
      <c r="O23" s="88">
        <f>'CLS Tripos by college N'!U23/'CLS Tripos by college N'!$V23</f>
        <v>0.41013824884792627</v>
      </c>
    </row>
    <row r="24" spans="1:15" x14ac:dyDescent="0.25">
      <c r="A24" s="5" t="s">
        <v>30</v>
      </c>
      <c r="B24" s="61">
        <f>IFERROR('CLS Tripos by college N'!B24/'CLS Tripos by college N'!$T24,"n/a")</f>
        <v>0.35249042145593867</v>
      </c>
      <c r="C24" s="64">
        <f>IFERROR('CLS Tripos by college N'!C24/'CLS Tripos by college N'!$U24,"n/a")</f>
        <v>0.22938144329896906</v>
      </c>
      <c r="D24" s="65">
        <f>IFERROR('CLS Tripos by college N'!E24/'CLS Tripos by college N'!$T24,"n/a")</f>
        <v>0.49042145593869729</v>
      </c>
      <c r="E24" s="63">
        <f>IFERROR('CLS Tripos by college N'!F24/'CLS Tripos by college N'!$U24,"n/a")</f>
        <v>0.60567010309278346</v>
      </c>
      <c r="F24" s="61">
        <f>IFERROR('CLS Tripos by college N'!H24/'CLS Tripos by college N'!$T24,"n/a")</f>
        <v>3.8314176245210725E-2</v>
      </c>
      <c r="G24" s="64">
        <f>IFERROR('CLS Tripos by college N'!I24/'CLS Tripos by college N'!$U24,"n/a")</f>
        <v>5.6701030927835051E-2</v>
      </c>
      <c r="H24" s="65">
        <f>IFERROR('CLS Tripos by college N'!K24/'CLS Tripos by college N'!$T24,"n/a")</f>
        <v>9.9616858237547887E-2</v>
      </c>
      <c r="I24" s="63">
        <f>IFERROR('CLS Tripos by college N'!L24/'CLS Tripos by college N'!$U24,"n/a")</f>
        <v>9.7938144329896906E-2</v>
      </c>
      <c r="J24" s="61">
        <f>IFERROR('CLS Tripos by college N'!N24/'CLS Tripos by college N'!$T24,"n/a")</f>
        <v>1.1494252873563218E-2</v>
      </c>
      <c r="K24" s="63">
        <f>IFERROR('CLS Tripos by college N'!O24/'CLS Tripos by college N'!$U24,"n/a")</f>
        <v>5.1546391752577319E-3</v>
      </c>
      <c r="L24" s="61">
        <f>IFERROR('CLS Tripos by college N'!Q24/'CLS Tripos by college N'!$T24,"n/a")</f>
        <v>7.6628352490421452E-3</v>
      </c>
      <c r="M24" s="63">
        <f>IFERROR('CLS Tripos by college N'!R24/'CLS Tripos by college N'!$U24,"n/a")</f>
        <v>5.1546391752577319E-3</v>
      </c>
      <c r="N24" s="61">
        <f>'CLS Tripos by college N'!T24/'CLS Tripos by college N'!$V24</f>
        <v>0.57362637362637359</v>
      </c>
      <c r="O24" s="88">
        <f>'CLS Tripos by college N'!U24/'CLS Tripos by college N'!$V24</f>
        <v>0.42637362637362636</v>
      </c>
    </row>
    <row r="25" spans="1:15" x14ac:dyDescent="0.25">
      <c r="A25" s="5" t="s">
        <v>31</v>
      </c>
      <c r="B25" s="61">
        <f>IFERROR('CLS Tripos by college N'!B25/'CLS Tripos by college N'!$T25,"n/a")</f>
        <v>0.22</v>
      </c>
      <c r="C25" s="64">
        <f>IFERROR('CLS Tripos by college N'!C25/'CLS Tripos by college N'!$U25,"n/a")</f>
        <v>0.17094017094017094</v>
      </c>
      <c r="D25" s="65">
        <f>IFERROR('CLS Tripos by college N'!E25/'CLS Tripos by college N'!$T25,"n/a")</f>
        <v>0.53333333333333333</v>
      </c>
      <c r="E25" s="63">
        <f>IFERROR('CLS Tripos by college N'!F25/'CLS Tripos by college N'!$U25,"n/a")</f>
        <v>0.6495726495726496</v>
      </c>
      <c r="F25" s="61">
        <f>IFERROR('CLS Tripos by college N'!H25/'CLS Tripos by college N'!$T25,"n/a")</f>
        <v>5.7777777777777775E-2</v>
      </c>
      <c r="G25" s="64">
        <f>IFERROR('CLS Tripos by college N'!I25/'CLS Tripos by college N'!$U25,"n/a")</f>
        <v>2.564102564102564E-2</v>
      </c>
      <c r="H25" s="65">
        <f>IFERROR('CLS Tripos by college N'!K25/'CLS Tripos by college N'!$T25,"n/a")</f>
        <v>0.13555555555555557</v>
      </c>
      <c r="I25" s="63">
        <f>IFERROR('CLS Tripos by college N'!L25/'CLS Tripos by college N'!$U25,"n/a")</f>
        <v>7.6923076923076927E-2</v>
      </c>
      <c r="J25" s="61">
        <f>IFERROR('CLS Tripos by college N'!N25/'CLS Tripos by college N'!$T25,"n/a")</f>
        <v>3.111111111111111E-2</v>
      </c>
      <c r="K25" s="63">
        <f>IFERROR('CLS Tripos by college N'!O25/'CLS Tripos by college N'!$U25,"n/a")</f>
        <v>5.9829059829059832E-2</v>
      </c>
      <c r="L25" s="61">
        <f>IFERROR('CLS Tripos by college N'!Q25/'CLS Tripos by college N'!$T25,"n/a")</f>
        <v>2.2222222222222223E-2</v>
      </c>
      <c r="M25" s="63">
        <f>IFERROR('CLS Tripos by college N'!R25/'CLS Tripos by college N'!$U25,"n/a")</f>
        <v>1.7094017094017096E-2</v>
      </c>
      <c r="N25" s="61">
        <f>'CLS Tripos by college N'!T25/'CLS Tripos by college N'!$V25</f>
        <v>0.65789473684210531</v>
      </c>
      <c r="O25" s="88">
        <f>'CLS Tripos by college N'!U25/'CLS Tripos by college N'!$V25</f>
        <v>0.34210526315789475</v>
      </c>
    </row>
    <row r="26" spans="1:15" x14ac:dyDescent="0.25">
      <c r="A26" s="5" t="s">
        <v>34</v>
      </c>
      <c r="B26" s="61">
        <f>IFERROR('CLS Tripos by college N'!B26/'CLS Tripos by college N'!$T26,"n/a")</f>
        <v>0.29857819905213268</v>
      </c>
      <c r="C26" s="64">
        <f>IFERROR('CLS Tripos by college N'!C26/'CLS Tripos by college N'!$U26,"n/a")</f>
        <v>0.19387755102040816</v>
      </c>
      <c r="D26" s="65">
        <f>IFERROR('CLS Tripos by college N'!E26/'CLS Tripos by college N'!$T26,"n/a")</f>
        <v>0.50947867298578198</v>
      </c>
      <c r="E26" s="63">
        <f>IFERROR('CLS Tripos by college N'!F26/'CLS Tripos by college N'!$U26,"n/a")</f>
        <v>0.62755102040816324</v>
      </c>
      <c r="F26" s="61">
        <f>IFERROR('CLS Tripos by college N'!H26/'CLS Tripos by college N'!$T26,"n/a")</f>
        <v>6.6350710900473939E-2</v>
      </c>
      <c r="G26" s="64">
        <f>IFERROR('CLS Tripos by college N'!I26/'CLS Tripos by college N'!$U26,"n/a")</f>
        <v>3.5714285714285712E-2</v>
      </c>
      <c r="H26" s="65">
        <f>IFERROR('CLS Tripos by college N'!K26/'CLS Tripos by college N'!$T26,"n/a")</f>
        <v>8.0568720379146919E-2</v>
      </c>
      <c r="I26" s="63">
        <f>IFERROR('CLS Tripos by college N'!L26/'CLS Tripos by college N'!$U26,"n/a")</f>
        <v>0.11734693877551021</v>
      </c>
      <c r="J26" s="61">
        <f>IFERROR('CLS Tripos by college N'!N26/'CLS Tripos by college N'!$T26,"n/a")</f>
        <v>3.5545023696682464E-2</v>
      </c>
      <c r="K26" s="63">
        <f>IFERROR('CLS Tripos by college N'!O26/'CLS Tripos by college N'!$U26,"n/a")</f>
        <v>1.020408163265306E-2</v>
      </c>
      <c r="L26" s="61">
        <f>IFERROR('CLS Tripos by college N'!Q26/'CLS Tripos by college N'!$T26,"n/a")</f>
        <v>9.4786729857819912E-3</v>
      </c>
      <c r="M26" s="63">
        <f>IFERROR('CLS Tripos by college N'!R26/'CLS Tripos by college N'!$U26,"n/a")</f>
        <v>1.5306122448979591E-2</v>
      </c>
      <c r="N26" s="61">
        <f>'CLS Tripos by college N'!T26/'CLS Tripos by college N'!$V26</f>
        <v>0.51842751842751844</v>
      </c>
      <c r="O26" s="88">
        <f>'CLS Tripos by college N'!U26/'CLS Tripos by college N'!$V26</f>
        <v>0.48157248157248156</v>
      </c>
    </row>
    <row r="27" spans="1:15" x14ac:dyDescent="0.25">
      <c r="A27" s="5" t="s">
        <v>35</v>
      </c>
      <c r="B27" s="61">
        <f>IFERROR('CLS Tripos by college N'!B27/'CLS Tripos by college N'!$T27,"n/a")</f>
        <v>0.28205128205128205</v>
      </c>
      <c r="C27" s="64">
        <f>IFERROR('CLS Tripos by college N'!C27/'CLS Tripos by college N'!$U27,"n/a")</f>
        <v>8.3333333333333329E-2</v>
      </c>
      <c r="D27" s="65">
        <f>IFERROR('CLS Tripos by college N'!E27/'CLS Tripos by college N'!$T27,"n/a")</f>
        <v>0.51282051282051277</v>
      </c>
      <c r="E27" s="63">
        <f>IFERROR('CLS Tripos by college N'!F27/'CLS Tripos by college N'!$U27,"n/a")</f>
        <v>0.66666666666666663</v>
      </c>
      <c r="F27" s="61">
        <f>IFERROR('CLS Tripos by college N'!H27/'CLS Tripos by college N'!$T27,"n/a")</f>
        <v>1.282051282051282E-2</v>
      </c>
      <c r="G27" s="64">
        <f>IFERROR('CLS Tripos by college N'!I27/'CLS Tripos by college N'!$U27,"n/a")</f>
        <v>0</v>
      </c>
      <c r="H27" s="65">
        <f>IFERROR('CLS Tripos by college N'!K27/'CLS Tripos by college N'!$T27,"n/a")</f>
        <v>0.11538461538461539</v>
      </c>
      <c r="I27" s="63">
        <f>IFERROR('CLS Tripos by college N'!L27/'CLS Tripos by college N'!$U27,"n/a")</f>
        <v>8.3333333333333329E-2</v>
      </c>
      <c r="J27" s="61">
        <f>IFERROR('CLS Tripos by college N'!N27/'CLS Tripos by college N'!$T27,"n/a")</f>
        <v>5.128205128205128E-2</v>
      </c>
      <c r="K27" s="63">
        <f>IFERROR('CLS Tripos by college N'!O27/'CLS Tripos by college N'!$U27,"n/a")</f>
        <v>0.16666666666666666</v>
      </c>
      <c r="L27" s="61">
        <f>IFERROR('CLS Tripos by college N'!Q27/'CLS Tripos by college N'!$T27,"n/a")</f>
        <v>2.564102564102564E-2</v>
      </c>
      <c r="M27" s="63">
        <f>IFERROR('CLS Tripos by college N'!R27/'CLS Tripos by college N'!$U27,"n/a")</f>
        <v>0</v>
      </c>
      <c r="N27" s="61">
        <f>'CLS Tripos by college N'!T27/'CLS Tripos by college N'!$V27</f>
        <v>0.8666666666666667</v>
      </c>
      <c r="O27" s="88">
        <f>'CLS Tripos by college N'!U27/'CLS Tripos by college N'!$V27</f>
        <v>0.13333333333333333</v>
      </c>
    </row>
    <row r="28" spans="1:15" x14ac:dyDescent="0.25">
      <c r="A28" s="5" t="s">
        <v>36</v>
      </c>
      <c r="B28" s="61">
        <f>IFERROR('CLS Tripos by college N'!B28/'CLS Tripos by college N'!$T28,"n/a")</f>
        <v>0.35304054054054052</v>
      </c>
      <c r="C28" s="64">
        <f>IFERROR('CLS Tripos by college N'!C28/'CLS Tripos by college N'!$U28,"n/a")</f>
        <v>0.29867256637168144</v>
      </c>
      <c r="D28" s="65">
        <f>IFERROR('CLS Tripos by college N'!E28/'CLS Tripos by college N'!$T28,"n/a")</f>
        <v>0.50844594594594594</v>
      </c>
      <c r="E28" s="63">
        <f>IFERROR('CLS Tripos by college N'!F28/'CLS Tripos by college N'!$U28,"n/a")</f>
        <v>0.54203539823008851</v>
      </c>
      <c r="F28" s="61">
        <f>IFERROR('CLS Tripos by college N'!H28/'CLS Tripos by college N'!$T28,"n/a")</f>
        <v>3.0405405405405407E-2</v>
      </c>
      <c r="G28" s="64">
        <f>IFERROR('CLS Tripos by college N'!I28/'CLS Tripos by college N'!$U28,"n/a")</f>
        <v>4.8672566371681415E-2</v>
      </c>
      <c r="H28" s="65">
        <f>IFERROR('CLS Tripos by college N'!K28/'CLS Tripos by college N'!$T28,"n/a")</f>
        <v>8.4459459459459457E-2</v>
      </c>
      <c r="I28" s="63">
        <f>IFERROR('CLS Tripos by college N'!L28/'CLS Tripos by college N'!$U28,"n/a")</f>
        <v>7.9646017699115043E-2</v>
      </c>
      <c r="J28" s="61">
        <f>IFERROR('CLS Tripos by college N'!N28/'CLS Tripos by college N'!$T28,"n/a")</f>
        <v>6.7567567567567571E-3</v>
      </c>
      <c r="K28" s="63">
        <f>IFERROR('CLS Tripos by college N'!O28/'CLS Tripos by college N'!$U28,"n/a")</f>
        <v>1.7699115044247787E-2</v>
      </c>
      <c r="L28" s="61">
        <f>IFERROR('CLS Tripos by college N'!Q28/'CLS Tripos by college N'!$T28,"n/a")</f>
        <v>1.6891891891891893E-2</v>
      </c>
      <c r="M28" s="63">
        <f>IFERROR('CLS Tripos by college N'!R28/'CLS Tripos by college N'!$U28,"n/a")</f>
        <v>1.3274336283185841E-2</v>
      </c>
      <c r="N28" s="61">
        <f>'CLS Tripos by college N'!T28/'CLS Tripos by college N'!$V28</f>
        <v>0.56704980842911878</v>
      </c>
      <c r="O28" s="88">
        <f>'CLS Tripos by college N'!U28/'CLS Tripos by college N'!$V28</f>
        <v>0.43295019157088122</v>
      </c>
    </row>
    <row r="29" spans="1:15" x14ac:dyDescent="0.25">
      <c r="A29" s="5" t="s">
        <v>32</v>
      </c>
      <c r="B29" s="61">
        <f>IFERROR('CLS Tripos by college N'!B29/'CLS Tripos by college N'!$T29,"n/a")</f>
        <v>0.31666666666666665</v>
      </c>
      <c r="C29" s="64">
        <f>IFERROR('CLS Tripos by college N'!C29/'CLS Tripos by college N'!$U29,"n/a")</f>
        <v>0.24260355029585798</v>
      </c>
      <c r="D29" s="65">
        <f>IFERROR('CLS Tripos by college N'!E29/'CLS Tripos by college N'!$T29,"n/a")</f>
        <v>0.50555555555555554</v>
      </c>
      <c r="E29" s="63">
        <f>IFERROR('CLS Tripos by college N'!F29/'CLS Tripos by college N'!$U29,"n/a")</f>
        <v>0.62130177514792895</v>
      </c>
      <c r="F29" s="61">
        <f>IFERROR('CLS Tripos by college N'!H29/'CLS Tripos by college N'!$T29,"n/a")</f>
        <v>4.4444444444444446E-2</v>
      </c>
      <c r="G29" s="64">
        <f>IFERROR('CLS Tripos by college N'!I29/'CLS Tripos by college N'!$U29,"n/a")</f>
        <v>7.1005917159763315E-2</v>
      </c>
      <c r="H29" s="65">
        <f>IFERROR('CLS Tripos by college N'!K29/'CLS Tripos by college N'!$T29,"n/a")</f>
        <v>7.7777777777777779E-2</v>
      </c>
      <c r="I29" s="63">
        <f>IFERROR('CLS Tripos by college N'!L29/'CLS Tripos by college N'!$U29,"n/a")</f>
        <v>5.9171597633136092E-2</v>
      </c>
      <c r="J29" s="61">
        <f>IFERROR('CLS Tripos by college N'!N29/'CLS Tripos by college N'!$T29,"n/a")</f>
        <v>4.4444444444444446E-2</v>
      </c>
      <c r="K29" s="63">
        <f>IFERROR('CLS Tripos by college N'!O29/'CLS Tripos by college N'!$U29,"n/a")</f>
        <v>0</v>
      </c>
      <c r="L29" s="61">
        <f>IFERROR('CLS Tripos by college N'!Q29/'CLS Tripos by college N'!$T29,"n/a")</f>
        <v>1.1111111111111112E-2</v>
      </c>
      <c r="M29" s="63">
        <f>IFERROR('CLS Tripos by college N'!R29/'CLS Tripos by college N'!$U29,"n/a")</f>
        <v>5.9171597633136093E-3</v>
      </c>
      <c r="N29" s="61">
        <f>'CLS Tripos by college N'!T29/'CLS Tripos by college N'!$V29</f>
        <v>0.51575931232091687</v>
      </c>
      <c r="O29" s="88">
        <f>'CLS Tripos by college N'!U29/'CLS Tripos by college N'!$V29</f>
        <v>0.48424068767908307</v>
      </c>
    </row>
    <row r="30" spans="1:15" x14ac:dyDescent="0.25">
      <c r="A30" s="5" t="s">
        <v>33</v>
      </c>
      <c r="B30" s="61">
        <f>IFERROR('CLS Tripos by college N'!B30/'CLS Tripos by college N'!$T30,"n/a")</f>
        <v>0.31034482758620691</v>
      </c>
      <c r="C30" s="64">
        <f>IFERROR('CLS Tripos by college N'!C30/'CLS Tripos by college N'!$U30,"n/a")</f>
        <v>0.24637681159420291</v>
      </c>
      <c r="D30" s="65">
        <f>IFERROR('CLS Tripos by college N'!E30/'CLS Tripos by college N'!$T30,"n/a")</f>
        <v>0.4885057471264368</v>
      </c>
      <c r="E30" s="63">
        <f>IFERROR('CLS Tripos by college N'!F30/'CLS Tripos by college N'!$U30,"n/a")</f>
        <v>0.59420289855072461</v>
      </c>
      <c r="F30" s="61">
        <f>IFERROR('CLS Tripos by college N'!H30/'CLS Tripos by college N'!$T30,"n/a")</f>
        <v>5.7471264367816091E-2</v>
      </c>
      <c r="G30" s="64">
        <f>IFERROR('CLS Tripos by college N'!I30/'CLS Tripos by college N'!$U30,"n/a")</f>
        <v>2.1739130434782608E-2</v>
      </c>
      <c r="H30" s="65">
        <f>IFERROR('CLS Tripos by college N'!K30/'CLS Tripos by college N'!$T30,"n/a")</f>
        <v>0.1206896551724138</v>
      </c>
      <c r="I30" s="63">
        <f>IFERROR('CLS Tripos by college N'!L30/'CLS Tripos by college N'!$U30,"n/a")</f>
        <v>0.13043478260869565</v>
      </c>
      <c r="J30" s="61">
        <f>IFERROR('CLS Tripos by college N'!N30/'CLS Tripos by college N'!$T30,"n/a")</f>
        <v>2.2988505747126436E-2</v>
      </c>
      <c r="K30" s="63">
        <f>IFERROR('CLS Tripos by college N'!O30/'CLS Tripos by college N'!$U30,"n/a")</f>
        <v>0</v>
      </c>
      <c r="L30" s="61">
        <f>IFERROR('CLS Tripos by college N'!Q30/'CLS Tripos by college N'!$T30,"n/a")</f>
        <v>0</v>
      </c>
      <c r="M30" s="63">
        <f>IFERROR('CLS Tripos by college N'!R30/'CLS Tripos by college N'!$U30,"n/a")</f>
        <v>7.246376811594203E-3</v>
      </c>
      <c r="N30" s="61">
        <f>'CLS Tripos by college N'!T30/'CLS Tripos by college N'!$V30</f>
        <v>0.55769230769230771</v>
      </c>
      <c r="O30" s="88">
        <f>'CLS Tripos by college N'!U30/'CLS Tripos by college N'!$V30</f>
        <v>0.44230769230769229</v>
      </c>
    </row>
    <row r="31" spans="1:15" x14ac:dyDescent="0.25">
      <c r="A31" s="5" t="s">
        <v>37</v>
      </c>
      <c r="B31" s="61">
        <f>IFERROR('CLS Tripos by college N'!B31/'CLS Tripos by college N'!$T31,"n/a")</f>
        <v>0.48564593301435405</v>
      </c>
      <c r="C31" s="64">
        <f>IFERROR('CLS Tripos by college N'!C31/'CLS Tripos by college N'!$U31,"n/a")</f>
        <v>0.28421052631578947</v>
      </c>
      <c r="D31" s="65">
        <f>IFERROR('CLS Tripos by college N'!E31/'CLS Tripos by college N'!$T31,"n/a")</f>
        <v>0.37081339712918659</v>
      </c>
      <c r="E31" s="63">
        <f>IFERROR('CLS Tripos by college N'!F31/'CLS Tripos by college N'!$U31,"n/a")</f>
        <v>0.58421052631578951</v>
      </c>
      <c r="F31" s="61">
        <f>IFERROR('CLS Tripos by college N'!H31/'CLS Tripos by college N'!$T31,"n/a")</f>
        <v>2.8708133971291867E-2</v>
      </c>
      <c r="G31" s="64">
        <f>IFERROR('CLS Tripos by college N'!I31/'CLS Tripos by college N'!$U31,"n/a")</f>
        <v>5.7894736842105263E-2</v>
      </c>
      <c r="H31" s="65">
        <f>IFERROR('CLS Tripos by college N'!K31/'CLS Tripos by college N'!$T31,"n/a")</f>
        <v>8.8516746411483258E-2</v>
      </c>
      <c r="I31" s="63">
        <f>IFERROR('CLS Tripos by college N'!L31/'CLS Tripos by college N'!$U31,"n/a")</f>
        <v>5.2631578947368418E-2</v>
      </c>
      <c r="J31" s="61">
        <f>IFERROR('CLS Tripos by college N'!N31/'CLS Tripos by college N'!$T31,"n/a")</f>
        <v>1.6746411483253589E-2</v>
      </c>
      <c r="K31" s="63">
        <f>IFERROR('CLS Tripos by college N'!O31/'CLS Tripos by college N'!$U31,"n/a")</f>
        <v>2.1052631578947368E-2</v>
      </c>
      <c r="L31" s="61">
        <f>IFERROR('CLS Tripos by college N'!Q31/'CLS Tripos by college N'!$T31,"n/a")</f>
        <v>9.5693779904306216E-3</v>
      </c>
      <c r="M31" s="63">
        <f>IFERROR('CLS Tripos by college N'!R31/'CLS Tripos by college N'!$U31,"n/a")</f>
        <v>0</v>
      </c>
      <c r="N31" s="61">
        <f>'CLS Tripos by college N'!T31/'CLS Tripos by college N'!$V31</f>
        <v>0.6875</v>
      </c>
      <c r="O31" s="88">
        <f>'CLS Tripos by college N'!U31/'CLS Tripos by college N'!$V31</f>
        <v>0.3125</v>
      </c>
    </row>
    <row r="32" spans="1:15" x14ac:dyDescent="0.25">
      <c r="A32" s="5" t="s">
        <v>38</v>
      </c>
      <c r="B32" s="61">
        <f>IFERROR('CLS Tripos by college N'!B32/'CLS Tripos by college N'!$T32,"n/a")</f>
        <v>0.31730769230769229</v>
      </c>
      <c r="C32" s="64">
        <f>IFERROR('CLS Tripos by college N'!C32/'CLS Tripos by college N'!$U32,"n/a")</f>
        <v>0.24074074074074073</v>
      </c>
      <c r="D32" s="65">
        <f>IFERROR('CLS Tripos by college N'!E32/'CLS Tripos by college N'!$T32,"n/a")</f>
        <v>0.48397435897435898</v>
      </c>
      <c r="E32" s="63">
        <f>IFERROR('CLS Tripos by college N'!F32/'CLS Tripos by college N'!$U32,"n/a")</f>
        <v>0.57407407407407407</v>
      </c>
      <c r="F32" s="61">
        <f>IFERROR('CLS Tripos by college N'!H32/'CLS Tripos by college N'!$T32,"n/a")</f>
        <v>5.128205128205128E-2</v>
      </c>
      <c r="G32" s="64">
        <f>IFERROR('CLS Tripos by college N'!I32/'CLS Tripos by college N'!$U32,"n/a")</f>
        <v>8.6419753086419748E-2</v>
      </c>
      <c r="H32" s="65">
        <f>IFERROR('CLS Tripos by college N'!K32/'CLS Tripos by college N'!$T32,"n/a")</f>
        <v>0.11538461538461539</v>
      </c>
      <c r="I32" s="63">
        <f>IFERROR('CLS Tripos by college N'!L32/'CLS Tripos by college N'!$U32,"n/a")</f>
        <v>6.7901234567901231E-2</v>
      </c>
      <c r="J32" s="61">
        <f>IFERROR('CLS Tripos by college N'!N32/'CLS Tripos by college N'!$T32,"n/a")</f>
        <v>2.564102564102564E-2</v>
      </c>
      <c r="K32" s="63">
        <f>IFERROR('CLS Tripos by college N'!O32/'CLS Tripos by college N'!$U32,"n/a")</f>
        <v>2.4691358024691357E-2</v>
      </c>
      <c r="L32" s="61">
        <f>IFERROR('CLS Tripos by college N'!Q32/'CLS Tripos by college N'!$T32,"n/a")</f>
        <v>6.41025641025641E-3</v>
      </c>
      <c r="M32" s="63">
        <f>IFERROR('CLS Tripos by college N'!R32/'CLS Tripos by college N'!$U32,"n/a")</f>
        <v>6.1728395061728392E-3</v>
      </c>
      <c r="N32" s="61">
        <f>'CLS Tripos by college N'!T32/'CLS Tripos by college N'!$V32</f>
        <v>0.49056603773584906</v>
      </c>
      <c r="O32" s="88">
        <f>'CLS Tripos by college N'!U32/'CLS Tripos by college N'!$V32</f>
        <v>0.50943396226415094</v>
      </c>
    </row>
    <row r="33" spans="1:15" ht="15.75" thickBot="1" x14ac:dyDescent="0.3">
      <c r="A33" s="6" t="s">
        <v>39</v>
      </c>
      <c r="B33" s="68">
        <f>IFERROR('CLS Tripos by college N'!B33/'CLS Tripos by college N'!$T33,"n/a")</f>
        <v>0.18181818181818182</v>
      </c>
      <c r="C33" s="70">
        <f>IFERROR('CLS Tripos by college N'!C33/'CLS Tripos by college N'!$U33,"n/a")</f>
        <v>0.16129032258064516</v>
      </c>
      <c r="D33" s="71">
        <f>IFERROR('CLS Tripos by college N'!E33/'CLS Tripos by college N'!$T33,"n/a")</f>
        <v>0.59090909090909094</v>
      </c>
      <c r="E33" s="69">
        <f>IFERROR('CLS Tripos by college N'!F33/'CLS Tripos by college N'!$U33,"n/a")</f>
        <v>0.58064516129032262</v>
      </c>
      <c r="F33" s="68">
        <f>IFERROR('CLS Tripos by college N'!H33/'CLS Tripos by college N'!$T33,"n/a")</f>
        <v>1.5151515151515152E-2</v>
      </c>
      <c r="G33" s="70">
        <f>IFERROR('CLS Tripos by college N'!I33/'CLS Tripos by college N'!$U33,"n/a")</f>
        <v>6.4516129032258063E-2</v>
      </c>
      <c r="H33" s="71">
        <f>IFERROR('CLS Tripos by college N'!K33/'CLS Tripos by college N'!$T33,"n/a")</f>
        <v>0.15151515151515152</v>
      </c>
      <c r="I33" s="69">
        <f>IFERROR('CLS Tripos by college N'!L33/'CLS Tripos by college N'!$U33,"n/a")</f>
        <v>0.12903225806451613</v>
      </c>
      <c r="J33" s="68">
        <f>IFERROR('CLS Tripos by college N'!N33/'CLS Tripos by college N'!$T33,"n/a")</f>
        <v>3.0303030303030304E-2</v>
      </c>
      <c r="K33" s="69">
        <f>IFERROR('CLS Tripos by college N'!O33/'CLS Tripos by college N'!$U33,"n/a")</f>
        <v>3.2258064516129031E-2</v>
      </c>
      <c r="L33" s="68">
        <f>IFERROR('CLS Tripos by college N'!Q33/'CLS Tripos by college N'!$T33,"n/a")</f>
        <v>3.0303030303030304E-2</v>
      </c>
      <c r="M33" s="69">
        <f>IFERROR('CLS Tripos by college N'!R33/'CLS Tripos by college N'!$U33,"n/a")</f>
        <v>3.2258064516129031E-2</v>
      </c>
      <c r="N33" s="68">
        <f>'CLS Tripos by college N'!T33/'CLS Tripos by college N'!$V33</f>
        <v>0.68041237113402064</v>
      </c>
      <c r="O33" s="89">
        <f>'CLS Tripos by college N'!U33/'CLS Tripos by college N'!$V33</f>
        <v>0.31958762886597936</v>
      </c>
    </row>
    <row r="34" spans="1:15" s="2" customFormat="1" ht="15.75" thickBot="1" x14ac:dyDescent="0.3">
      <c r="A34" s="3" t="s">
        <v>10</v>
      </c>
      <c r="B34" s="74">
        <f>IFERROR('CLS Tripos by college N'!B34/'CLS Tripos by college N'!$T34,"n/a")</f>
        <v>0.325347613679068</v>
      </c>
      <c r="C34" s="76">
        <f>IFERROR('CLS Tripos by college N'!C34/'CLS Tripos by college N'!$U34,"n/a")</f>
        <v>0.23304252998909489</v>
      </c>
      <c r="D34" s="77">
        <f>IFERROR('CLS Tripos by college N'!E34/'CLS Tripos by college N'!$T34,"n/a")</f>
        <v>0.486565201052236</v>
      </c>
      <c r="E34" s="75">
        <f>IFERROR('CLS Tripos by college N'!F34/'CLS Tripos by college N'!$U34,"n/a")</f>
        <v>0.58309705561613956</v>
      </c>
      <c r="F34" s="74">
        <f>IFERROR('CLS Tripos by college N'!H34/'CLS Tripos by college N'!$T34,"n/a")</f>
        <v>4.641112363773018E-2</v>
      </c>
      <c r="G34" s="76">
        <f>IFERROR('CLS Tripos by college N'!I34/'CLS Tripos by college N'!$U34,"n/a")</f>
        <v>4.8854961832061068E-2</v>
      </c>
      <c r="H34" s="77">
        <f>IFERROR('CLS Tripos by college N'!K34/'CLS Tripos by college N'!$T34,"n/a")</f>
        <v>0.1033446072904923</v>
      </c>
      <c r="I34" s="75">
        <f>IFERROR('CLS Tripos by college N'!L34/'CLS Tripos by college N'!$U34,"n/a")</f>
        <v>0.10207197382769902</v>
      </c>
      <c r="J34" s="74">
        <f>IFERROR('CLS Tripos by college N'!N34/'CLS Tripos by college N'!$T34,"n/a")</f>
        <v>2.6305900037579856E-2</v>
      </c>
      <c r="K34" s="75">
        <f>IFERROR('CLS Tripos by college N'!O34/'CLS Tripos by college N'!$U34,"n/a")</f>
        <v>2.1592148309705562E-2</v>
      </c>
      <c r="L34" s="74">
        <f>IFERROR('CLS Tripos by college N'!Q34/'CLS Tripos by college N'!$T34,"n/a")</f>
        <v>1.2025554302893648E-2</v>
      </c>
      <c r="M34" s="75">
        <f>IFERROR('CLS Tripos by college N'!R34/'CLS Tripos by college N'!$U34,"n/a")</f>
        <v>1.1341330425299891E-2</v>
      </c>
      <c r="N34" s="74">
        <f>'CLS Tripos by college N'!T34/'CLS Tripos by college N'!$V34</f>
        <v>0.53719592207530031</v>
      </c>
      <c r="O34" s="90">
        <f>'CLS Tripos by college N'!U34/'CLS Tripos by college N'!$V34</f>
        <v>0.46280407792469969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9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22" x14ac:dyDescent="0.25">
      <c r="A1" s="2" t="s">
        <v>42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13">
        <v>0</v>
      </c>
      <c r="C5" s="14">
        <v>1</v>
      </c>
      <c r="D5" s="15">
        <v>1</v>
      </c>
      <c r="E5" s="16">
        <v>0</v>
      </c>
      <c r="F5" s="14">
        <v>0</v>
      </c>
      <c r="G5" s="17">
        <v>0</v>
      </c>
      <c r="H5" s="13">
        <v>0</v>
      </c>
      <c r="I5" s="14">
        <v>0</v>
      </c>
      <c r="J5" s="15">
        <v>0</v>
      </c>
      <c r="K5" s="16">
        <v>0</v>
      </c>
      <c r="L5" s="14">
        <v>0</v>
      </c>
      <c r="M5" s="17">
        <v>0</v>
      </c>
      <c r="N5" s="13">
        <v>0</v>
      </c>
      <c r="O5" s="14">
        <v>0</v>
      </c>
      <c r="P5" s="15">
        <v>0</v>
      </c>
      <c r="Q5" s="13">
        <v>0</v>
      </c>
      <c r="R5" s="14">
        <v>0</v>
      </c>
      <c r="S5" s="15">
        <v>0</v>
      </c>
      <c r="T5" s="13">
        <f>SUM(B5,E5,H5,K5,N5,Q5)</f>
        <v>0</v>
      </c>
      <c r="U5" s="14">
        <f>SUM(C5,F5,I5,L5,O5,R5)</f>
        <v>1</v>
      </c>
      <c r="V5" s="18">
        <f>SUM(D5,G5,J5,M5,P5,S5)</f>
        <v>1</v>
      </c>
    </row>
    <row r="6" spans="1:22" x14ac:dyDescent="0.25">
      <c r="A6" s="5" t="s">
        <v>12</v>
      </c>
      <c r="B6" s="19">
        <v>0</v>
      </c>
      <c r="C6" s="20">
        <v>2</v>
      </c>
      <c r="D6" s="21">
        <v>2</v>
      </c>
      <c r="E6" s="22">
        <v>0</v>
      </c>
      <c r="F6" s="20">
        <v>0</v>
      </c>
      <c r="G6" s="23">
        <v>0</v>
      </c>
      <c r="H6" s="19">
        <v>0</v>
      </c>
      <c r="I6" s="20">
        <v>0</v>
      </c>
      <c r="J6" s="21">
        <v>0</v>
      </c>
      <c r="K6" s="22">
        <v>0</v>
      </c>
      <c r="L6" s="20">
        <v>0</v>
      </c>
      <c r="M6" s="23">
        <v>0</v>
      </c>
      <c r="N6" s="19">
        <v>0</v>
      </c>
      <c r="O6" s="20">
        <v>0</v>
      </c>
      <c r="P6" s="21">
        <v>0</v>
      </c>
      <c r="Q6" s="19">
        <v>0</v>
      </c>
      <c r="R6" s="20">
        <v>0</v>
      </c>
      <c r="S6" s="21">
        <v>0</v>
      </c>
      <c r="T6" s="19">
        <f t="shared" ref="T6:U34" si="0">SUM(B6,E6,H6,K6,N6,Q6)</f>
        <v>0</v>
      </c>
      <c r="U6" s="20">
        <f t="shared" si="0"/>
        <v>2</v>
      </c>
      <c r="V6" s="24">
        <f t="shared" ref="V6:V34" si="1">SUM(D6,G6,J6,M6,P6,S6)</f>
        <v>2</v>
      </c>
    </row>
    <row r="7" spans="1:22" x14ac:dyDescent="0.25">
      <c r="A7" s="5" t="s">
        <v>13</v>
      </c>
      <c r="B7" s="19">
        <v>1</v>
      </c>
      <c r="C7" s="20">
        <v>1</v>
      </c>
      <c r="D7" s="21">
        <v>2</v>
      </c>
      <c r="E7" s="22">
        <v>2</v>
      </c>
      <c r="F7" s="20">
        <v>0</v>
      </c>
      <c r="G7" s="23">
        <v>2</v>
      </c>
      <c r="H7" s="19">
        <v>0</v>
      </c>
      <c r="I7" s="20">
        <v>0</v>
      </c>
      <c r="J7" s="21">
        <v>0</v>
      </c>
      <c r="K7" s="22">
        <v>0</v>
      </c>
      <c r="L7" s="20">
        <v>0</v>
      </c>
      <c r="M7" s="23">
        <v>0</v>
      </c>
      <c r="N7" s="19">
        <v>0</v>
      </c>
      <c r="O7" s="20">
        <v>0</v>
      </c>
      <c r="P7" s="21">
        <v>0</v>
      </c>
      <c r="Q7" s="19">
        <v>0</v>
      </c>
      <c r="R7" s="20">
        <v>0</v>
      </c>
      <c r="S7" s="21">
        <v>0</v>
      </c>
      <c r="T7" s="19">
        <f t="shared" si="0"/>
        <v>3</v>
      </c>
      <c r="U7" s="20">
        <f t="shared" si="0"/>
        <v>1</v>
      </c>
      <c r="V7" s="24">
        <f t="shared" si="1"/>
        <v>4</v>
      </c>
    </row>
    <row r="8" spans="1:22" x14ac:dyDescent="0.25">
      <c r="A8" s="5" t="s">
        <v>14</v>
      </c>
      <c r="B8" s="19">
        <v>0</v>
      </c>
      <c r="C8" s="20">
        <v>1</v>
      </c>
      <c r="D8" s="21">
        <v>1</v>
      </c>
      <c r="E8" s="22">
        <v>0</v>
      </c>
      <c r="F8" s="20">
        <v>0</v>
      </c>
      <c r="G8" s="23">
        <v>0</v>
      </c>
      <c r="H8" s="19">
        <v>0</v>
      </c>
      <c r="I8" s="20">
        <v>0</v>
      </c>
      <c r="J8" s="21">
        <v>0</v>
      </c>
      <c r="K8" s="22">
        <v>0</v>
      </c>
      <c r="L8" s="20">
        <v>0</v>
      </c>
      <c r="M8" s="23">
        <v>0</v>
      </c>
      <c r="N8" s="19">
        <v>0</v>
      </c>
      <c r="O8" s="20">
        <v>0</v>
      </c>
      <c r="P8" s="21">
        <v>0</v>
      </c>
      <c r="Q8" s="19">
        <v>0</v>
      </c>
      <c r="R8" s="20">
        <v>0</v>
      </c>
      <c r="S8" s="21">
        <v>0</v>
      </c>
      <c r="T8" s="19">
        <f t="shared" si="0"/>
        <v>0</v>
      </c>
      <c r="U8" s="20">
        <f t="shared" si="0"/>
        <v>1</v>
      </c>
      <c r="V8" s="24">
        <f t="shared" si="1"/>
        <v>1</v>
      </c>
    </row>
    <row r="9" spans="1:22" x14ac:dyDescent="0.25">
      <c r="A9" s="5" t="s">
        <v>15</v>
      </c>
      <c r="B9" s="19">
        <v>1</v>
      </c>
      <c r="C9" s="20">
        <v>0</v>
      </c>
      <c r="D9" s="21">
        <v>1</v>
      </c>
      <c r="E9" s="22">
        <v>0</v>
      </c>
      <c r="F9" s="20">
        <v>1</v>
      </c>
      <c r="G9" s="23">
        <v>1</v>
      </c>
      <c r="H9" s="19">
        <v>0</v>
      </c>
      <c r="I9" s="20">
        <v>0</v>
      </c>
      <c r="J9" s="21">
        <v>0</v>
      </c>
      <c r="K9" s="22">
        <v>0</v>
      </c>
      <c r="L9" s="20">
        <v>0</v>
      </c>
      <c r="M9" s="23">
        <v>0</v>
      </c>
      <c r="N9" s="19">
        <v>0</v>
      </c>
      <c r="O9" s="20">
        <v>0</v>
      </c>
      <c r="P9" s="21">
        <v>0</v>
      </c>
      <c r="Q9" s="19">
        <v>0</v>
      </c>
      <c r="R9" s="20">
        <v>0</v>
      </c>
      <c r="S9" s="21">
        <v>0</v>
      </c>
      <c r="T9" s="19">
        <f t="shared" si="0"/>
        <v>1</v>
      </c>
      <c r="U9" s="20">
        <f t="shared" si="0"/>
        <v>1</v>
      </c>
      <c r="V9" s="24">
        <f t="shared" si="1"/>
        <v>2</v>
      </c>
    </row>
    <row r="10" spans="1:22" x14ac:dyDescent="0.25">
      <c r="A10" s="5" t="s">
        <v>16</v>
      </c>
      <c r="B10" s="19">
        <v>0</v>
      </c>
      <c r="C10" s="20">
        <v>0</v>
      </c>
      <c r="D10" s="21">
        <v>0</v>
      </c>
      <c r="E10" s="22">
        <v>1</v>
      </c>
      <c r="F10" s="20">
        <v>0</v>
      </c>
      <c r="G10" s="23">
        <v>1</v>
      </c>
      <c r="H10" s="19">
        <v>0</v>
      </c>
      <c r="I10" s="20">
        <v>0</v>
      </c>
      <c r="J10" s="21">
        <v>0</v>
      </c>
      <c r="K10" s="22">
        <v>0</v>
      </c>
      <c r="L10" s="20">
        <v>1</v>
      </c>
      <c r="M10" s="23">
        <v>1</v>
      </c>
      <c r="N10" s="19">
        <v>0</v>
      </c>
      <c r="O10" s="20">
        <v>0</v>
      </c>
      <c r="P10" s="21">
        <v>0</v>
      </c>
      <c r="Q10" s="19">
        <v>0</v>
      </c>
      <c r="R10" s="20">
        <v>0</v>
      </c>
      <c r="S10" s="21">
        <v>0</v>
      </c>
      <c r="T10" s="19">
        <f t="shared" si="0"/>
        <v>1</v>
      </c>
      <c r="U10" s="20">
        <f t="shared" si="0"/>
        <v>1</v>
      </c>
      <c r="V10" s="24">
        <f t="shared" si="1"/>
        <v>2</v>
      </c>
    </row>
    <row r="11" spans="1:22" x14ac:dyDescent="0.25">
      <c r="A11" s="5" t="s">
        <v>17</v>
      </c>
      <c r="B11" s="19">
        <v>0</v>
      </c>
      <c r="C11" s="20">
        <v>0</v>
      </c>
      <c r="D11" s="21">
        <v>0</v>
      </c>
      <c r="E11" s="22">
        <v>0</v>
      </c>
      <c r="F11" s="20">
        <v>0</v>
      </c>
      <c r="G11" s="23">
        <v>0</v>
      </c>
      <c r="H11" s="19">
        <v>0</v>
      </c>
      <c r="I11" s="20">
        <v>0</v>
      </c>
      <c r="J11" s="21">
        <v>0</v>
      </c>
      <c r="K11" s="22">
        <v>0</v>
      </c>
      <c r="L11" s="20">
        <v>0</v>
      </c>
      <c r="M11" s="23">
        <v>0</v>
      </c>
      <c r="N11" s="19">
        <v>0</v>
      </c>
      <c r="O11" s="20">
        <v>0</v>
      </c>
      <c r="P11" s="21">
        <v>0</v>
      </c>
      <c r="Q11" s="19">
        <v>0</v>
      </c>
      <c r="R11" s="20">
        <v>0</v>
      </c>
      <c r="S11" s="21">
        <v>0</v>
      </c>
      <c r="T11" s="19">
        <f t="shared" si="0"/>
        <v>0</v>
      </c>
      <c r="U11" s="20">
        <f t="shared" si="0"/>
        <v>0</v>
      </c>
      <c r="V11" s="24">
        <f t="shared" si="1"/>
        <v>0</v>
      </c>
    </row>
    <row r="12" spans="1:22" x14ac:dyDescent="0.25">
      <c r="A12" s="5" t="s">
        <v>18</v>
      </c>
      <c r="B12" s="19">
        <v>0</v>
      </c>
      <c r="C12" s="20">
        <v>0</v>
      </c>
      <c r="D12" s="21">
        <v>0</v>
      </c>
      <c r="E12" s="22">
        <v>0</v>
      </c>
      <c r="F12" s="20">
        <v>1</v>
      </c>
      <c r="G12" s="23">
        <v>1</v>
      </c>
      <c r="H12" s="19">
        <v>0</v>
      </c>
      <c r="I12" s="20">
        <v>0</v>
      </c>
      <c r="J12" s="21">
        <v>0</v>
      </c>
      <c r="K12" s="22">
        <v>0</v>
      </c>
      <c r="L12" s="20">
        <v>0</v>
      </c>
      <c r="M12" s="23">
        <v>0</v>
      </c>
      <c r="N12" s="19">
        <v>0</v>
      </c>
      <c r="O12" s="20">
        <v>0</v>
      </c>
      <c r="P12" s="21">
        <v>0</v>
      </c>
      <c r="Q12" s="19">
        <v>0</v>
      </c>
      <c r="R12" s="20">
        <v>0</v>
      </c>
      <c r="S12" s="21">
        <v>0</v>
      </c>
      <c r="T12" s="19">
        <f t="shared" si="0"/>
        <v>0</v>
      </c>
      <c r="U12" s="20">
        <f t="shared" si="0"/>
        <v>1</v>
      </c>
      <c r="V12" s="24">
        <f t="shared" si="1"/>
        <v>1</v>
      </c>
    </row>
    <row r="13" spans="1:22" x14ac:dyDescent="0.25">
      <c r="A13" s="5" t="s">
        <v>19</v>
      </c>
      <c r="B13" s="19">
        <v>0</v>
      </c>
      <c r="C13" s="20">
        <v>0</v>
      </c>
      <c r="D13" s="21">
        <v>0</v>
      </c>
      <c r="E13" s="22">
        <v>0</v>
      </c>
      <c r="F13" s="20">
        <v>0</v>
      </c>
      <c r="G13" s="23">
        <v>0</v>
      </c>
      <c r="H13" s="19">
        <v>0</v>
      </c>
      <c r="I13" s="20">
        <v>0</v>
      </c>
      <c r="J13" s="21">
        <v>0</v>
      </c>
      <c r="K13" s="22">
        <v>0</v>
      </c>
      <c r="L13" s="20">
        <v>0</v>
      </c>
      <c r="M13" s="23">
        <v>0</v>
      </c>
      <c r="N13" s="19">
        <v>0</v>
      </c>
      <c r="O13" s="20">
        <v>0</v>
      </c>
      <c r="P13" s="21">
        <v>0</v>
      </c>
      <c r="Q13" s="19">
        <v>0</v>
      </c>
      <c r="R13" s="20">
        <v>0</v>
      </c>
      <c r="S13" s="21">
        <v>0</v>
      </c>
      <c r="T13" s="19">
        <f t="shared" si="0"/>
        <v>0</v>
      </c>
      <c r="U13" s="20">
        <f t="shared" si="0"/>
        <v>0</v>
      </c>
      <c r="V13" s="24">
        <f t="shared" si="1"/>
        <v>0</v>
      </c>
    </row>
    <row r="14" spans="1:22" x14ac:dyDescent="0.25">
      <c r="A14" s="5" t="s">
        <v>20</v>
      </c>
      <c r="B14" s="19">
        <v>0</v>
      </c>
      <c r="C14" s="20">
        <v>1</v>
      </c>
      <c r="D14" s="21">
        <v>1</v>
      </c>
      <c r="E14" s="22">
        <v>1</v>
      </c>
      <c r="F14" s="20">
        <v>1</v>
      </c>
      <c r="G14" s="23">
        <v>2</v>
      </c>
      <c r="H14" s="19">
        <v>0</v>
      </c>
      <c r="I14" s="20">
        <v>0</v>
      </c>
      <c r="J14" s="21">
        <v>0</v>
      </c>
      <c r="K14" s="22">
        <v>0</v>
      </c>
      <c r="L14" s="20">
        <v>1</v>
      </c>
      <c r="M14" s="23">
        <v>1</v>
      </c>
      <c r="N14" s="19">
        <v>0</v>
      </c>
      <c r="O14" s="20">
        <v>0</v>
      </c>
      <c r="P14" s="21">
        <v>0</v>
      </c>
      <c r="Q14" s="19">
        <v>0</v>
      </c>
      <c r="R14" s="20">
        <v>0</v>
      </c>
      <c r="S14" s="21">
        <v>0</v>
      </c>
      <c r="T14" s="19">
        <f t="shared" si="0"/>
        <v>1</v>
      </c>
      <c r="U14" s="20">
        <f t="shared" si="0"/>
        <v>3</v>
      </c>
      <c r="V14" s="24">
        <f t="shared" si="1"/>
        <v>4</v>
      </c>
    </row>
    <row r="15" spans="1:22" x14ac:dyDescent="0.25">
      <c r="A15" s="5" t="s">
        <v>21</v>
      </c>
      <c r="B15" s="19">
        <v>0</v>
      </c>
      <c r="C15" s="20">
        <v>0</v>
      </c>
      <c r="D15" s="21">
        <v>0</v>
      </c>
      <c r="E15" s="22">
        <v>0</v>
      </c>
      <c r="F15" s="20">
        <v>1</v>
      </c>
      <c r="G15" s="23">
        <v>1</v>
      </c>
      <c r="H15" s="19">
        <v>0</v>
      </c>
      <c r="I15" s="20">
        <v>0</v>
      </c>
      <c r="J15" s="21">
        <v>0</v>
      </c>
      <c r="K15" s="22">
        <v>0</v>
      </c>
      <c r="L15" s="20">
        <v>0</v>
      </c>
      <c r="M15" s="23">
        <v>0</v>
      </c>
      <c r="N15" s="19">
        <v>0</v>
      </c>
      <c r="O15" s="20">
        <v>0</v>
      </c>
      <c r="P15" s="21">
        <v>0</v>
      </c>
      <c r="Q15" s="19">
        <v>0</v>
      </c>
      <c r="R15" s="20">
        <v>0</v>
      </c>
      <c r="S15" s="21">
        <v>0</v>
      </c>
      <c r="T15" s="19">
        <f t="shared" si="0"/>
        <v>0</v>
      </c>
      <c r="U15" s="20">
        <f t="shared" si="0"/>
        <v>1</v>
      </c>
      <c r="V15" s="24">
        <f t="shared" si="1"/>
        <v>1</v>
      </c>
    </row>
    <row r="16" spans="1:22" x14ac:dyDescent="0.25">
      <c r="A16" s="5" t="s">
        <v>22</v>
      </c>
      <c r="B16" s="19">
        <v>0</v>
      </c>
      <c r="C16" s="20">
        <v>0</v>
      </c>
      <c r="D16" s="21">
        <v>0</v>
      </c>
      <c r="E16" s="22">
        <v>2</v>
      </c>
      <c r="F16" s="20">
        <v>0</v>
      </c>
      <c r="G16" s="23">
        <v>2</v>
      </c>
      <c r="H16" s="19">
        <v>0</v>
      </c>
      <c r="I16" s="20">
        <v>0</v>
      </c>
      <c r="J16" s="21">
        <v>0</v>
      </c>
      <c r="K16" s="22">
        <v>0</v>
      </c>
      <c r="L16" s="20">
        <v>0</v>
      </c>
      <c r="M16" s="23">
        <v>0</v>
      </c>
      <c r="N16" s="19">
        <v>0</v>
      </c>
      <c r="O16" s="20">
        <v>0</v>
      </c>
      <c r="P16" s="21">
        <v>0</v>
      </c>
      <c r="Q16" s="19">
        <v>0</v>
      </c>
      <c r="R16" s="20">
        <v>0</v>
      </c>
      <c r="S16" s="21">
        <v>0</v>
      </c>
      <c r="T16" s="19">
        <f t="shared" si="0"/>
        <v>2</v>
      </c>
      <c r="U16" s="20">
        <f t="shared" si="0"/>
        <v>0</v>
      </c>
      <c r="V16" s="24">
        <f t="shared" si="1"/>
        <v>2</v>
      </c>
    </row>
    <row r="17" spans="1:22" x14ac:dyDescent="0.25">
      <c r="A17" s="5" t="s">
        <v>23</v>
      </c>
      <c r="B17" s="19">
        <v>0</v>
      </c>
      <c r="C17" s="20">
        <v>0</v>
      </c>
      <c r="D17" s="21">
        <v>0</v>
      </c>
      <c r="E17" s="22">
        <v>0</v>
      </c>
      <c r="F17" s="20">
        <v>1</v>
      </c>
      <c r="G17" s="23">
        <v>1</v>
      </c>
      <c r="H17" s="19">
        <v>0</v>
      </c>
      <c r="I17" s="20">
        <v>0</v>
      </c>
      <c r="J17" s="21">
        <v>0</v>
      </c>
      <c r="K17" s="22">
        <v>0</v>
      </c>
      <c r="L17" s="20">
        <v>0</v>
      </c>
      <c r="M17" s="23">
        <v>0</v>
      </c>
      <c r="N17" s="19">
        <v>0</v>
      </c>
      <c r="O17" s="20">
        <v>0</v>
      </c>
      <c r="P17" s="21">
        <v>0</v>
      </c>
      <c r="Q17" s="19">
        <v>0</v>
      </c>
      <c r="R17" s="20">
        <v>0</v>
      </c>
      <c r="S17" s="21">
        <v>0</v>
      </c>
      <c r="T17" s="19">
        <f t="shared" si="0"/>
        <v>0</v>
      </c>
      <c r="U17" s="20">
        <f t="shared" si="0"/>
        <v>1</v>
      </c>
      <c r="V17" s="24">
        <f t="shared" si="1"/>
        <v>1</v>
      </c>
    </row>
    <row r="18" spans="1:22" x14ac:dyDescent="0.25">
      <c r="A18" s="5" t="s">
        <v>24</v>
      </c>
      <c r="B18" s="19">
        <v>0</v>
      </c>
      <c r="C18" s="20">
        <v>0</v>
      </c>
      <c r="D18" s="21">
        <v>0</v>
      </c>
      <c r="E18" s="22">
        <v>0</v>
      </c>
      <c r="F18" s="20">
        <v>3</v>
      </c>
      <c r="G18" s="23">
        <v>3</v>
      </c>
      <c r="H18" s="19">
        <v>0</v>
      </c>
      <c r="I18" s="20">
        <v>0</v>
      </c>
      <c r="J18" s="21">
        <v>0</v>
      </c>
      <c r="K18" s="22">
        <v>0</v>
      </c>
      <c r="L18" s="20">
        <v>0</v>
      </c>
      <c r="M18" s="23">
        <v>0</v>
      </c>
      <c r="N18" s="19">
        <v>0</v>
      </c>
      <c r="O18" s="20">
        <v>0</v>
      </c>
      <c r="P18" s="21">
        <v>0</v>
      </c>
      <c r="Q18" s="19">
        <v>0</v>
      </c>
      <c r="R18" s="20">
        <v>0</v>
      </c>
      <c r="S18" s="21">
        <v>0</v>
      </c>
      <c r="T18" s="19">
        <f t="shared" si="0"/>
        <v>0</v>
      </c>
      <c r="U18" s="20">
        <f t="shared" si="0"/>
        <v>3</v>
      </c>
      <c r="V18" s="24">
        <f t="shared" si="1"/>
        <v>3</v>
      </c>
    </row>
    <row r="19" spans="1:22" x14ac:dyDescent="0.25">
      <c r="A19" s="5" t="s">
        <v>25</v>
      </c>
      <c r="B19" s="19">
        <v>0</v>
      </c>
      <c r="C19" s="20">
        <v>0</v>
      </c>
      <c r="D19" s="21">
        <v>0</v>
      </c>
      <c r="E19" s="22">
        <v>0</v>
      </c>
      <c r="F19" s="20">
        <v>0</v>
      </c>
      <c r="G19" s="23">
        <v>0</v>
      </c>
      <c r="H19" s="19">
        <v>0</v>
      </c>
      <c r="I19" s="20">
        <v>0</v>
      </c>
      <c r="J19" s="21">
        <v>0</v>
      </c>
      <c r="K19" s="22">
        <v>0</v>
      </c>
      <c r="L19" s="20">
        <v>0</v>
      </c>
      <c r="M19" s="23">
        <v>0</v>
      </c>
      <c r="N19" s="19">
        <v>0</v>
      </c>
      <c r="O19" s="20">
        <v>0</v>
      </c>
      <c r="P19" s="21">
        <v>0</v>
      </c>
      <c r="Q19" s="19">
        <v>0</v>
      </c>
      <c r="R19" s="20">
        <v>0</v>
      </c>
      <c r="S19" s="21">
        <v>0</v>
      </c>
      <c r="T19" s="19">
        <f t="shared" si="0"/>
        <v>0</v>
      </c>
      <c r="U19" s="20">
        <f t="shared" si="0"/>
        <v>0</v>
      </c>
      <c r="V19" s="24">
        <f t="shared" si="1"/>
        <v>0</v>
      </c>
    </row>
    <row r="20" spans="1:22" x14ac:dyDescent="0.25">
      <c r="A20" s="5" t="s">
        <v>26</v>
      </c>
      <c r="B20" s="19">
        <v>0</v>
      </c>
      <c r="C20" s="20">
        <v>0</v>
      </c>
      <c r="D20" s="21">
        <v>0</v>
      </c>
      <c r="E20" s="22">
        <v>0</v>
      </c>
      <c r="F20" s="20">
        <v>2</v>
      </c>
      <c r="G20" s="23">
        <v>2</v>
      </c>
      <c r="H20" s="19">
        <v>0</v>
      </c>
      <c r="I20" s="20">
        <v>0</v>
      </c>
      <c r="J20" s="21">
        <v>0</v>
      </c>
      <c r="K20" s="22">
        <v>0</v>
      </c>
      <c r="L20" s="20">
        <v>0</v>
      </c>
      <c r="M20" s="23">
        <v>0</v>
      </c>
      <c r="N20" s="19">
        <v>0</v>
      </c>
      <c r="O20" s="20">
        <v>0</v>
      </c>
      <c r="P20" s="21">
        <v>0</v>
      </c>
      <c r="Q20" s="19">
        <v>0</v>
      </c>
      <c r="R20" s="20">
        <v>0</v>
      </c>
      <c r="S20" s="21">
        <v>0</v>
      </c>
      <c r="T20" s="19">
        <f t="shared" si="0"/>
        <v>0</v>
      </c>
      <c r="U20" s="20">
        <f t="shared" si="0"/>
        <v>2</v>
      </c>
      <c r="V20" s="24">
        <f t="shared" si="1"/>
        <v>2</v>
      </c>
    </row>
    <row r="21" spans="1:22" x14ac:dyDescent="0.25">
      <c r="A21" s="5" t="s">
        <v>27</v>
      </c>
      <c r="B21" s="19">
        <v>0</v>
      </c>
      <c r="C21" s="20">
        <v>0</v>
      </c>
      <c r="D21" s="21">
        <v>0</v>
      </c>
      <c r="E21" s="22">
        <v>0</v>
      </c>
      <c r="F21" s="20">
        <v>3</v>
      </c>
      <c r="G21" s="23">
        <v>3</v>
      </c>
      <c r="H21" s="19">
        <v>0</v>
      </c>
      <c r="I21" s="20">
        <v>0</v>
      </c>
      <c r="J21" s="21">
        <v>0</v>
      </c>
      <c r="K21" s="22">
        <v>0</v>
      </c>
      <c r="L21" s="20">
        <v>0</v>
      </c>
      <c r="M21" s="23">
        <v>0</v>
      </c>
      <c r="N21" s="19">
        <v>0</v>
      </c>
      <c r="O21" s="20">
        <v>0</v>
      </c>
      <c r="P21" s="21">
        <v>0</v>
      </c>
      <c r="Q21" s="19">
        <v>0</v>
      </c>
      <c r="R21" s="20">
        <v>0</v>
      </c>
      <c r="S21" s="21">
        <v>0</v>
      </c>
      <c r="T21" s="19">
        <f t="shared" si="0"/>
        <v>0</v>
      </c>
      <c r="U21" s="20">
        <f t="shared" si="0"/>
        <v>3</v>
      </c>
      <c r="V21" s="24">
        <f t="shared" si="1"/>
        <v>3</v>
      </c>
    </row>
    <row r="22" spans="1:22" x14ac:dyDescent="0.25">
      <c r="A22" s="5" t="s">
        <v>28</v>
      </c>
      <c r="B22" s="19">
        <v>0</v>
      </c>
      <c r="C22" s="20">
        <v>0</v>
      </c>
      <c r="D22" s="21">
        <v>0</v>
      </c>
      <c r="E22" s="22">
        <v>0</v>
      </c>
      <c r="F22" s="20">
        <v>0</v>
      </c>
      <c r="G22" s="23">
        <v>0</v>
      </c>
      <c r="H22" s="19">
        <v>0</v>
      </c>
      <c r="I22" s="20">
        <v>0</v>
      </c>
      <c r="J22" s="21">
        <v>0</v>
      </c>
      <c r="K22" s="22">
        <v>0</v>
      </c>
      <c r="L22" s="20">
        <v>0</v>
      </c>
      <c r="M22" s="23">
        <v>0</v>
      </c>
      <c r="N22" s="19">
        <v>0</v>
      </c>
      <c r="O22" s="20">
        <v>0</v>
      </c>
      <c r="P22" s="21">
        <v>0</v>
      </c>
      <c r="Q22" s="19">
        <v>0</v>
      </c>
      <c r="R22" s="20">
        <v>0</v>
      </c>
      <c r="S22" s="21">
        <v>0</v>
      </c>
      <c r="T22" s="19">
        <f t="shared" si="0"/>
        <v>0</v>
      </c>
      <c r="U22" s="20">
        <f t="shared" si="0"/>
        <v>0</v>
      </c>
      <c r="V22" s="24">
        <f t="shared" si="1"/>
        <v>0</v>
      </c>
    </row>
    <row r="23" spans="1:22" x14ac:dyDescent="0.25">
      <c r="A23" s="5" t="s">
        <v>29</v>
      </c>
      <c r="B23" s="19">
        <v>0</v>
      </c>
      <c r="C23" s="20">
        <v>1</v>
      </c>
      <c r="D23" s="21">
        <v>1</v>
      </c>
      <c r="E23" s="22">
        <v>0</v>
      </c>
      <c r="F23" s="20">
        <v>0</v>
      </c>
      <c r="G23" s="23">
        <v>0</v>
      </c>
      <c r="H23" s="19">
        <v>0</v>
      </c>
      <c r="I23" s="20">
        <v>0</v>
      </c>
      <c r="J23" s="21">
        <v>0</v>
      </c>
      <c r="K23" s="22">
        <v>0</v>
      </c>
      <c r="L23" s="20">
        <v>0</v>
      </c>
      <c r="M23" s="23">
        <v>0</v>
      </c>
      <c r="N23" s="19">
        <v>0</v>
      </c>
      <c r="O23" s="20">
        <v>0</v>
      </c>
      <c r="P23" s="21">
        <v>0</v>
      </c>
      <c r="Q23" s="19">
        <v>0</v>
      </c>
      <c r="R23" s="20">
        <v>0</v>
      </c>
      <c r="S23" s="21">
        <v>0</v>
      </c>
      <c r="T23" s="19">
        <f t="shared" si="0"/>
        <v>0</v>
      </c>
      <c r="U23" s="20">
        <f t="shared" si="0"/>
        <v>1</v>
      </c>
      <c r="V23" s="24">
        <f t="shared" si="1"/>
        <v>1</v>
      </c>
    </row>
    <row r="24" spans="1:22" x14ac:dyDescent="0.25">
      <c r="A24" s="5" t="s">
        <v>30</v>
      </c>
      <c r="B24" s="19">
        <v>0</v>
      </c>
      <c r="C24" s="20">
        <v>0</v>
      </c>
      <c r="D24" s="21">
        <v>0</v>
      </c>
      <c r="E24" s="22">
        <v>0</v>
      </c>
      <c r="F24" s="20">
        <v>0</v>
      </c>
      <c r="G24" s="23">
        <v>0</v>
      </c>
      <c r="H24" s="19">
        <v>0</v>
      </c>
      <c r="I24" s="20">
        <v>0</v>
      </c>
      <c r="J24" s="21">
        <v>0</v>
      </c>
      <c r="K24" s="22">
        <v>1</v>
      </c>
      <c r="L24" s="20">
        <v>0</v>
      </c>
      <c r="M24" s="23">
        <v>1</v>
      </c>
      <c r="N24" s="19">
        <v>0</v>
      </c>
      <c r="O24" s="20">
        <v>0</v>
      </c>
      <c r="P24" s="21">
        <v>0</v>
      </c>
      <c r="Q24" s="19">
        <v>0</v>
      </c>
      <c r="R24" s="20">
        <v>0</v>
      </c>
      <c r="S24" s="21">
        <v>0</v>
      </c>
      <c r="T24" s="19">
        <f t="shared" si="0"/>
        <v>1</v>
      </c>
      <c r="U24" s="20">
        <f t="shared" si="0"/>
        <v>0</v>
      </c>
      <c r="V24" s="24">
        <f t="shared" si="1"/>
        <v>1</v>
      </c>
    </row>
    <row r="25" spans="1:22" x14ac:dyDescent="0.25">
      <c r="A25" s="5" t="s">
        <v>31</v>
      </c>
      <c r="B25" s="19">
        <v>0</v>
      </c>
      <c r="C25" s="20">
        <v>0</v>
      </c>
      <c r="D25" s="21">
        <v>0</v>
      </c>
      <c r="E25" s="22">
        <v>2</v>
      </c>
      <c r="F25" s="20">
        <v>1</v>
      </c>
      <c r="G25" s="23">
        <v>3</v>
      </c>
      <c r="H25" s="19">
        <v>0</v>
      </c>
      <c r="I25" s="20">
        <v>0</v>
      </c>
      <c r="J25" s="21">
        <v>0</v>
      </c>
      <c r="K25" s="22">
        <v>1</v>
      </c>
      <c r="L25" s="20">
        <v>0</v>
      </c>
      <c r="M25" s="23">
        <v>1</v>
      </c>
      <c r="N25" s="19">
        <v>0</v>
      </c>
      <c r="O25" s="20">
        <v>0</v>
      </c>
      <c r="P25" s="21">
        <v>0</v>
      </c>
      <c r="Q25" s="19">
        <v>0</v>
      </c>
      <c r="R25" s="20">
        <v>0</v>
      </c>
      <c r="S25" s="21">
        <v>0</v>
      </c>
      <c r="T25" s="19">
        <f t="shared" si="0"/>
        <v>3</v>
      </c>
      <c r="U25" s="20">
        <f t="shared" si="0"/>
        <v>1</v>
      </c>
      <c r="V25" s="24">
        <f t="shared" si="1"/>
        <v>4</v>
      </c>
    </row>
    <row r="26" spans="1:22" x14ac:dyDescent="0.25">
      <c r="A26" s="5" t="s">
        <v>34</v>
      </c>
      <c r="B26" s="19">
        <v>0</v>
      </c>
      <c r="C26" s="20">
        <v>0</v>
      </c>
      <c r="D26" s="21">
        <v>0</v>
      </c>
      <c r="E26" s="22">
        <v>0</v>
      </c>
      <c r="F26" s="20">
        <v>1</v>
      </c>
      <c r="G26" s="23">
        <v>1</v>
      </c>
      <c r="H26" s="19">
        <v>0</v>
      </c>
      <c r="I26" s="20">
        <v>0</v>
      </c>
      <c r="J26" s="21">
        <v>0</v>
      </c>
      <c r="K26" s="22">
        <v>1</v>
      </c>
      <c r="L26" s="20">
        <v>0</v>
      </c>
      <c r="M26" s="23">
        <v>1</v>
      </c>
      <c r="N26" s="19">
        <v>0</v>
      </c>
      <c r="O26" s="20">
        <v>0</v>
      </c>
      <c r="P26" s="21">
        <v>0</v>
      </c>
      <c r="Q26" s="19">
        <v>0</v>
      </c>
      <c r="R26" s="20">
        <v>0</v>
      </c>
      <c r="S26" s="21">
        <v>0</v>
      </c>
      <c r="T26" s="19">
        <f t="shared" si="0"/>
        <v>1</v>
      </c>
      <c r="U26" s="20">
        <f t="shared" si="0"/>
        <v>1</v>
      </c>
      <c r="V26" s="24">
        <f t="shared" si="1"/>
        <v>2</v>
      </c>
    </row>
    <row r="27" spans="1:22" x14ac:dyDescent="0.25">
      <c r="A27" s="5" t="s">
        <v>35</v>
      </c>
      <c r="B27" s="19">
        <v>0</v>
      </c>
      <c r="C27" s="20">
        <v>0</v>
      </c>
      <c r="D27" s="21">
        <v>0</v>
      </c>
      <c r="E27" s="22">
        <v>2</v>
      </c>
      <c r="F27" s="20">
        <v>1</v>
      </c>
      <c r="G27" s="23">
        <v>3</v>
      </c>
      <c r="H27" s="19">
        <v>0</v>
      </c>
      <c r="I27" s="20">
        <v>0</v>
      </c>
      <c r="J27" s="21">
        <v>0</v>
      </c>
      <c r="K27" s="22">
        <v>0</v>
      </c>
      <c r="L27" s="20">
        <v>0</v>
      </c>
      <c r="M27" s="23">
        <v>0</v>
      </c>
      <c r="N27" s="19">
        <v>0</v>
      </c>
      <c r="O27" s="20">
        <v>0</v>
      </c>
      <c r="P27" s="21">
        <v>0</v>
      </c>
      <c r="Q27" s="19">
        <v>0</v>
      </c>
      <c r="R27" s="20">
        <v>0</v>
      </c>
      <c r="S27" s="21">
        <v>0</v>
      </c>
      <c r="T27" s="19">
        <f t="shared" si="0"/>
        <v>2</v>
      </c>
      <c r="U27" s="20">
        <f t="shared" si="0"/>
        <v>1</v>
      </c>
      <c r="V27" s="24">
        <f t="shared" si="1"/>
        <v>3</v>
      </c>
    </row>
    <row r="28" spans="1:22" x14ac:dyDescent="0.25">
      <c r="A28" s="5" t="s">
        <v>36</v>
      </c>
      <c r="B28" s="19">
        <v>0</v>
      </c>
      <c r="C28" s="20">
        <v>1</v>
      </c>
      <c r="D28" s="21">
        <v>1</v>
      </c>
      <c r="E28" s="22">
        <v>0</v>
      </c>
      <c r="F28" s="20">
        <v>0</v>
      </c>
      <c r="G28" s="23">
        <v>0</v>
      </c>
      <c r="H28" s="19">
        <v>0</v>
      </c>
      <c r="I28" s="20">
        <v>0</v>
      </c>
      <c r="J28" s="21">
        <v>0</v>
      </c>
      <c r="K28" s="22">
        <v>0</v>
      </c>
      <c r="L28" s="20">
        <v>0</v>
      </c>
      <c r="M28" s="23">
        <v>0</v>
      </c>
      <c r="N28" s="19">
        <v>0</v>
      </c>
      <c r="O28" s="20">
        <v>0</v>
      </c>
      <c r="P28" s="21">
        <v>0</v>
      </c>
      <c r="Q28" s="19">
        <v>0</v>
      </c>
      <c r="R28" s="20">
        <v>0</v>
      </c>
      <c r="S28" s="21">
        <v>0</v>
      </c>
      <c r="T28" s="19">
        <f t="shared" si="0"/>
        <v>0</v>
      </c>
      <c r="U28" s="20">
        <f t="shared" si="0"/>
        <v>1</v>
      </c>
      <c r="V28" s="24">
        <f t="shared" si="1"/>
        <v>1</v>
      </c>
    </row>
    <row r="29" spans="1:22" x14ac:dyDescent="0.25">
      <c r="A29" s="5" t="s">
        <v>32</v>
      </c>
      <c r="B29" s="19">
        <v>0</v>
      </c>
      <c r="C29" s="20">
        <v>0</v>
      </c>
      <c r="D29" s="21">
        <v>0</v>
      </c>
      <c r="E29" s="22">
        <v>1</v>
      </c>
      <c r="F29" s="20">
        <v>0</v>
      </c>
      <c r="G29" s="23">
        <v>1</v>
      </c>
      <c r="H29" s="19">
        <v>0</v>
      </c>
      <c r="I29" s="20">
        <v>0</v>
      </c>
      <c r="J29" s="21">
        <v>0</v>
      </c>
      <c r="K29" s="22">
        <v>1</v>
      </c>
      <c r="L29" s="20">
        <v>0</v>
      </c>
      <c r="M29" s="23">
        <v>1</v>
      </c>
      <c r="N29" s="19">
        <v>0</v>
      </c>
      <c r="O29" s="20">
        <v>0</v>
      </c>
      <c r="P29" s="21">
        <v>0</v>
      </c>
      <c r="Q29" s="19">
        <v>0</v>
      </c>
      <c r="R29" s="20">
        <v>1</v>
      </c>
      <c r="S29" s="21">
        <v>1</v>
      </c>
      <c r="T29" s="19">
        <f t="shared" ref="T29:V30" si="2">SUM(B29,E29,H29,K29,N29,Q29)</f>
        <v>2</v>
      </c>
      <c r="U29" s="20">
        <f t="shared" si="2"/>
        <v>1</v>
      </c>
      <c r="V29" s="24">
        <f t="shared" si="2"/>
        <v>3</v>
      </c>
    </row>
    <row r="30" spans="1:22" x14ac:dyDescent="0.25">
      <c r="A30" s="5" t="s">
        <v>33</v>
      </c>
      <c r="B30" s="19">
        <v>0</v>
      </c>
      <c r="C30" s="20">
        <v>0</v>
      </c>
      <c r="D30" s="21">
        <v>0</v>
      </c>
      <c r="E30" s="22">
        <v>0</v>
      </c>
      <c r="F30" s="20">
        <v>1</v>
      </c>
      <c r="G30" s="23">
        <v>1</v>
      </c>
      <c r="H30" s="19">
        <v>0</v>
      </c>
      <c r="I30" s="20">
        <v>0</v>
      </c>
      <c r="J30" s="21">
        <v>0</v>
      </c>
      <c r="K30" s="22">
        <v>0</v>
      </c>
      <c r="L30" s="20">
        <v>0</v>
      </c>
      <c r="M30" s="23">
        <v>0</v>
      </c>
      <c r="N30" s="19">
        <v>0</v>
      </c>
      <c r="O30" s="20">
        <v>0</v>
      </c>
      <c r="P30" s="21">
        <v>0</v>
      </c>
      <c r="Q30" s="19">
        <v>0</v>
      </c>
      <c r="R30" s="20">
        <v>0</v>
      </c>
      <c r="S30" s="21">
        <v>0</v>
      </c>
      <c r="T30" s="19">
        <f t="shared" si="2"/>
        <v>0</v>
      </c>
      <c r="U30" s="20">
        <f t="shared" si="2"/>
        <v>1</v>
      </c>
      <c r="V30" s="24">
        <f t="shared" si="2"/>
        <v>1</v>
      </c>
    </row>
    <row r="31" spans="1:22" x14ac:dyDescent="0.25">
      <c r="A31" s="5" t="s">
        <v>37</v>
      </c>
      <c r="B31" s="19">
        <v>2</v>
      </c>
      <c r="C31" s="20">
        <v>0</v>
      </c>
      <c r="D31" s="21">
        <v>2</v>
      </c>
      <c r="E31" s="22">
        <v>1</v>
      </c>
      <c r="F31" s="20">
        <v>0</v>
      </c>
      <c r="G31" s="23">
        <v>1</v>
      </c>
      <c r="H31" s="19">
        <v>0</v>
      </c>
      <c r="I31" s="20">
        <v>0</v>
      </c>
      <c r="J31" s="21">
        <v>0</v>
      </c>
      <c r="K31" s="22">
        <v>0</v>
      </c>
      <c r="L31" s="20">
        <v>0</v>
      </c>
      <c r="M31" s="23">
        <v>0</v>
      </c>
      <c r="N31" s="19">
        <v>0</v>
      </c>
      <c r="O31" s="20">
        <v>0</v>
      </c>
      <c r="P31" s="21">
        <v>0</v>
      </c>
      <c r="Q31" s="19">
        <v>0</v>
      </c>
      <c r="R31" s="20">
        <v>0</v>
      </c>
      <c r="S31" s="21">
        <v>0</v>
      </c>
      <c r="T31" s="19">
        <f t="shared" si="0"/>
        <v>3</v>
      </c>
      <c r="U31" s="20">
        <f t="shared" si="0"/>
        <v>0</v>
      </c>
      <c r="V31" s="24">
        <f t="shared" si="1"/>
        <v>3</v>
      </c>
    </row>
    <row r="32" spans="1:22" x14ac:dyDescent="0.25">
      <c r="A32" s="5" t="s">
        <v>38</v>
      </c>
      <c r="B32" s="19">
        <v>0</v>
      </c>
      <c r="C32" s="20">
        <v>0</v>
      </c>
      <c r="D32" s="21">
        <v>0</v>
      </c>
      <c r="E32" s="22">
        <v>2</v>
      </c>
      <c r="F32" s="20">
        <v>0</v>
      </c>
      <c r="G32" s="23">
        <v>2</v>
      </c>
      <c r="H32" s="19">
        <v>0</v>
      </c>
      <c r="I32" s="20">
        <v>0</v>
      </c>
      <c r="J32" s="21">
        <v>0</v>
      </c>
      <c r="K32" s="22">
        <v>0</v>
      </c>
      <c r="L32" s="20">
        <v>0</v>
      </c>
      <c r="M32" s="23">
        <v>0</v>
      </c>
      <c r="N32" s="19">
        <v>0</v>
      </c>
      <c r="O32" s="20">
        <v>0</v>
      </c>
      <c r="P32" s="21">
        <v>0</v>
      </c>
      <c r="Q32" s="19">
        <v>0</v>
      </c>
      <c r="R32" s="20">
        <v>0</v>
      </c>
      <c r="S32" s="21">
        <v>0</v>
      </c>
      <c r="T32" s="19">
        <f t="shared" si="0"/>
        <v>2</v>
      </c>
      <c r="U32" s="20">
        <f t="shared" si="0"/>
        <v>0</v>
      </c>
      <c r="V32" s="24">
        <f t="shared" si="1"/>
        <v>2</v>
      </c>
    </row>
    <row r="33" spans="1:22" ht="15.75" thickBot="1" x14ac:dyDescent="0.3">
      <c r="A33" s="6" t="s">
        <v>39</v>
      </c>
      <c r="B33" s="25">
        <v>0</v>
      </c>
      <c r="C33" s="26">
        <v>1</v>
      </c>
      <c r="D33" s="27">
        <v>1</v>
      </c>
      <c r="E33" s="28">
        <v>2</v>
      </c>
      <c r="F33" s="26">
        <v>1</v>
      </c>
      <c r="G33" s="29">
        <v>3</v>
      </c>
      <c r="H33" s="25">
        <v>0</v>
      </c>
      <c r="I33" s="26">
        <v>0</v>
      </c>
      <c r="J33" s="27">
        <v>0</v>
      </c>
      <c r="K33" s="28">
        <v>0</v>
      </c>
      <c r="L33" s="26">
        <v>0</v>
      </c>
      <c r="M33" s="29">
        <v>0</v>
      </c>
      <c r="N33" s="25">
        <v>0</v>
      </c>
      <c r="O33" s="26">
        <v>0</v>
      </c>
      <c r="P33" s="27">
        <v>0</v>
      </c>
      <c r="Q33" s="25">
        <v>0</v>
      </c>
      <c r="R33" s="26">
        <v>0</v>
      </c>
      <c r="S33" s="27">
        <v>0</v>
      </c>
      <c r="T33" s="25">
        <f t="shared" si="0"/>
        <v>2</v>
      </c>
      <c r="U33" s="26">
        <f t="shared" si="0"/>
        <v>2</v>
      </c>
      <c r="V33" s="30">
        <f t="shared" si="1"/>
        <v>4</v>
      </c>
    </row>
    <row r="34" spans="1:22" s="2" customFormat="1" ht="15.75" thickBot="1" x14ac:dyDescent="0.3">
      <c r="A34" s="3" t="s">
        <v>6</v>
      </c>
      <c r="B34" s="31">
        <v>4</v>
      </c>
      <c r="C34" s="32">
        <v>9</v>
      </c>
      <c r="D34" s="33">
        <v>13</v>
      </c>
      <c r="E34" s="34">
        <v>16</v>
      </c>
      <c r="F34" s="32">
        <v>18</v>
      </c>
      <c r="G34" s="35">
        <v>34</v>
      </c>
      <c r="H34" s="31">
        <v>0</v>
      </c>
      <c r="I34" s="32">
        <v>0</v>
      </c>
      <c r="J34" s="33">
        <v>0</v>
      </c>
      <c r="K34" s="34">
        <v>4</v>
      </c>
      <c r="L34" s="32">
        <v>2</v>
      </c>
      <c r="M34" s="35">
        <v>6</v>
      </c>
      <c r="N34" s="31">
        <v>0</v>
      </c>
      <c r="O34" s="32">
        <v>0</v>
      </c>
      <c r="P34" s="33">
        <v>0</v>
      </c>
      <c r="Q34" s="31">
        <v>0</v>
      </c>
      <c r="R34" s="32">
        <v>1</v>
      </c>
      <c r="S34" s="33">
        <v>1</v>
      </c>
      <c r="T34" s="31">
        <f t="shared" si="0"/>
        <v>24</v>
      </c>
      <c r="U34" s="32">
        <f t="shared" si="0"/>
        <v>30</v>
      </c>
      <c r="V34" s="36">
        <f t="shared" si="1"/>
        <v>54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  <col min="22" max="22" width="9.85546875" bestFit="1" customWidth="1"/>
  </cols>
  <sheetData>
    <row r="1" spans="1:22" x14ac:dyDescent="0.25">
      <c r="A1" s="2" t="s">
        <v>48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37">
        <f>IFERROR('CLS Prelim other by college N'!B5/'CLS Prelim other by college N'!$V5,"n/a")</f>
        <v>0</v>
      </c>
      <c r="C5" s="38">
        <f>IFERROR('CLS Prelim other by college N'!C5/'CLS Prelim other by college N'!$V5,"n/a")</f>
        <v>1</v>
      </c>
      <c r="D5" s="39">
        <f>IFERROR('CLS Prelim other by college N'!D5/'CLS Prelim other by college N'!$V5,"n/a")</f>
        <v>1</v>
      </c>
      <c r="E5" s="40">
        <f>IFERROR('CLS Prelim other by college N'!E5/'CLS Prelim other by college N'!$V5,"n/a")</f>
        <v>0</v>
      </c>
      <c r="F5" s="38">
        <f>IFERROR('CLS Prelim other by college N'!F5/'CLS Prelim other by college N'!$V5,"n/a")</f>
        <v>0</v>
      </c>
      <c r="G5" s="41">
        <f>IFERROR('CLS Prelim other by college N'!G5/'CLS Prelim other by college N'!$V5,"n/a")</f>
        <v>0</v>
      </c>
      <c r="H5" s="37">
        <f>IFERROR('CLS Prelim other by college N'!H5/'CLS Prelim other by college N'!$V5,"n/a")</f>
        <v>0</v>
      </c>
      <c r="I5" s="38">
        <f>IFERROR('CLS Prelim other by college N'!I5/'CLS Prelim other by college N'!$V5,"n/a")</f>
        <v>0</v>
      </c>
      <c r="J5" s="39">
        <f>IFERROR('CLS Prelim other by college N'!J5/'CLS Prelim other by college N'!$V5,"n/a")</f>
        <v>0</v>
      </c>
      <c r="K5" s="40">
        <f>IFERROR('CLS Prelim other by college N'!K5/'CLS Prelim other by college N'!$V5,"n/a")</f>
        <v>0</v>
      </c>
      <c r="L5" s="38">
        <f>IFERROR('CLS Prelim other by college N'!L5/'CLS Prelim other by college N'!$V5,"n/a")</f>
        <v>0</v>
      </c>
      <c r="M5" s="41">
        <f>IFERROR('CLS Prelim other by college N'!M5/'CLS Prelim other by college N'!$V5,"n/a")</f>
        <v>0</v>
      </c>
      <c r="N5" s="37">
        <f>IFERROR('CLS Prelim other by college N'!N5/'CLS Prelim other by college N'!$V5,"n/a")</f>
        <v>0</v>
      </c>
      <c r="O5" s="38">
        <f>IFERROR('CLS Prelim other by college N'!O5/'CLS Prelim other by college N'!$V5,"n/a")</f>
        <v>0</v>
      </c>
      <c r="P5" s="39">
        <f>IFERROR('CLS Prelim other by college N'!P5/'CLS Prelim other by college N'!$V5,"n/a")</f>
        <v>0</v>
      </c>
      <c r="Q5" s="37">
        <f>IFERROR('CLS Prelim other by college N'!Q5/'CLS Prelim other by college N'!$V5,"n/a")</f>
        <v>0</v>
      </c>
      <c r="R5" s="38">
        <f>IFERROR('CLS Prelim other by college N'!R5/'CLS Prelim other by college N'!$V5,"n/a")</f>
        <v>0</v>
      </c>
      <c r="S5" s="39">
        <f>IFERROR('CLS Prelim other by college N'!S5/'CLS Prelim other by college N'!$V5,"n/a")</f>
        <v>0</v>
      </c>
      <c r="T5" s="37">
        <f>IFERROR('CLS Prelim other by college N'!T5/'CLS Prelim other by college N'!$V5,"n/a")</f>
        <v>0</v>
      </c>
      <c r="U5" s="38">
        <f>IFERROR('CLS Prelim other by college N'!U5/'CLS Prelim other by college N'!$V5,"n/a")</f>
        <v>1</v>
      </c>
      <c r="V5" s="42">
        <f>IFERROR('CLS Prelim other by college N'!V5/'CLS Prelim other by college N'!$V5,"n/a")</f>
        <v>1</v>
      </c>
    </row>
    <row r="6" spans="1:22" x14ac:dyDescent="0.25">
      <c r="A6" s="5" t="s">
        <v>12</v>
      </c>
      <c r="B6" s="61">
        <f>IFERROR('CLS Prelim other by college N'!B6/'CLS Prelim other by college N'!$V6,"n/a")</f>
        <v>0</v>
      </c>
      <c r="C6" s="63">
        <f>IFERROR('CLS Prelim other by college N'!C6/'CLS Prelim other by college N'!$V6,"n/a")</f>
        <v>1</v>
      </c>
      <c r="D6" s="64">
        <f>IFERROR('CLS Prelim other by college N'!D6/'CLS Prelim other by college N'!$V6,"n/a")</f>
        <v>1</v>
      </c>
      <c r="E6" s="65">
        <f>IFERROR('CLS Prelim other by college N'!E6/'CLS Prelim other by college N'!$V6,"n/a")</f>
        <v>0</v>
      </c>
      <c r="F6" s="63">
        <f>IFERROR('CLS Prelim other by college N'!F6/'CLS Prelim other by college N'!$V6,"n/a")</f>
        <v>0</v>
      </c>
      <c r="G6" s="66">
        <f>IFERROR('CLS Prelim other by college N'!G6/'CLS Prelim other by college N'!$V6,"n/a")</f>
        <v>0</v>
      </c>
      <c r="H6" s="61">
        <f>IFERROR('CLS Prelim other by college N'!H6/'CLS Prelim other by college N'!$V6,"n/a")</f>
        <v>0</v>
      </c>
      <c r="I6" s="63">
        <f>IFERROR('CLS Prelim other by college N'!I6/'CLS Prelim other by college N'!$V6,"n/a")</f>
        <v>0</v>
      </c>
      <c r="J6" s="64">
        <f>IFERROR('CLS Prelim other by college N'!J6/'CLS Prelim other by college N'!$V6,"n/a")</f>
        <v>0</v>
      </c>
      <c r="K6" s="65">
        <f>IFERROR('CLS Prelim other by college N'!K6/'CLS Prelim other by college N'!$V6,"n/a")</f>
        <v>0</v>
      </c>
      <c r="L6" s="63">
        <f>IFERROR('CLS Prelim other by college N'!L6/'CLS Prelim other by college N'!$V6,"n/a")</f>
        <v>0</v>
      </c>
      <c r="M6" s="66">
        <f>IFERROR('CLS Prelim other by college N'!M6/'CLS Prelim other by college N'!$V6,"n/a")</f>
        <v>0</v>
      </c>
      <c r="N6" s="61">
        <f>IFERROR('CLS Prelim other by college N'!N6/'CLS Prelim other by college N'!$V6,"n/a")</f>
        <v>0</v>
      </c>
      <c r="O6" s="63">
        <f>IFERROR('CLS Prelim other by college N'!O6/'CLS Prelim other by college N'!$V6,"n/a")</f>
        <v>0</v>
      </c>
      <c r="P6" s="64">
        <f>IFERROR('CLS Prelim other by college N'!P6/'CLS Prelim other by college N'!$V6,"n/a")</f>
        <v>0</v>
      </c>
      <c r="Q6" s="61">
        <f>IFERROR('CLS Prelim other by college N'!Q6/'CLS Prelim other by college N'!$V6,"n/a")</f>
        <v>0</v>
      </c>
      <c r="R6" s="63">
        <f>IFERROR('CLS Prelim other by college N'!R6/'CLS Prelim other by college N'!$V6,"n/a")</f>
        <v>0</v>
      </c>
      <c r="S6" s="64">
        <f>IFERROR('CLS Prelim other by college N'!S6/'CLS Prelim other by college N'!$V6,"n/a")</f>
        <v>0</v>
      </c>
      <c r="T6" s="61">
        <f>IFERROR('CLS Prelim other by college N'!T6/'CLS Prelim other by college N'!$V6,"n/a")</f>
        <v>0</v>
      </c>
      <c r="U6" s="63">
        <f>IFERROR('CLS Prelim other by college N'!U6/'CLS Prelim other by college N'!$V6,"n/a")</f>
        <v>1</v>
      </c>
      <c r="V6" s="67">
        <f>IFERROR('CLS Prelim other by college N'!V6/'CLS Prelim other by college N'!$V6,"n/a")</f>
        <v>1</v>
      </c>
    </row>
    <row r="7" spans="1:22" x14ac:dyDescent="0.25">
      <c r="A7" s="5" t="s">
        <v>13</v>
      </c>
      <c r="B7" s="61">
        <f>IFERROR('CLS Prelim other by college N'!B7/'CLS Prelim other by college N'!$V7,"n/a")</f>
        <v>0.25</v>
      </c>
      <c r="C7" s="63">
        <f>IFERROR('CLS Prelim other by college N'!C7/'CLS Prelim other by college N'!$V7,"n/a")</f>
        <v>0.25</v>
      </c>
      <c r="D7" s="64">
        <f>IFERROR('CLS Prelim other by college N'!D7/'CLS Prelim other by college N'!$V7,"n/a")</f>
        <v>0.5</v>
      </c>
      <c r="E7" s="65">
        <f>IFERROR('CLS Prelim other by college N'!E7/'CLS Prelim other by college N'!$V7,"n/a")</f>
        <v>0.5</v>
      </c>
      <c r="F7" s="63">
        <f>IFERROR('CLS Prelim other by college N'!F7/'CLS Prelim other by college N'!$V7,"n/a")</f>
        <v>0</v>
      </c>
      <c r="G7" s="66">
        <f>IFERROR('CLS Prelim other by college N'!G7/'CLS Prelim other by college N'!$V7,"n/a")</f>
        <v>0.5</v>
      </c>
      <c r="H7" s="61">
        <f>IFERROR('CLS Prelim other by college N'!H7/'CLS Prelim other by college N'!$V7,"n/a")</f>
        <v>0</v>
      </c>
      <c r="I7" s="63">
        <f>IFERROR('CLS Prelim other by college N'!I7/'CLS Prelim other by college N'!$V7,"n/a")</f>
        <v>0</v>
      </c>
      <c r="J7" s="64">
        <f>IFERROR('CLS Prelim other by college N'!J7/'CLS Prelim other by college N'!$V7,"n/a")</f>
        <v>0</v>
      </c>
      <c r="K7" s="65">
        <f>IFERROR('CLS Prelim other by college N'!K7/'CLS Prelim other by college N'!$V7,"n/a")</f>
        <v>0</v>
      </c>
      <c r="L7" s="63">
        <f>IFERROR('CLS Prelim other by college N'!L7/'CLS Prelim other by college N'!$V7,"n/a")</f>
        <v>0</v>
      </c>
      <c r="M7" s="66">
        <f>IFERROR('CLS Prelim other by college N'!M7/'CLS Prelim other by college N'!$V7,"n/a")</f>
        <v>0</v>
      </c>
      <c r="N7" s="61">
        <f>IFERROR('CLS Prelim other by college N'!N7/'CLS Prelim other by college N'!$V7,"n/a")</f>
        <v>0</v>
      </c>
      <c r="O7" s="63">
        <f>IFERROR('CLS Prelim other by college N'!O7/'CLS Prelim other by college N'!$V7,"n/a")</f>
        <v>0</v>
      </c>
      <c r="P7" s="64">
        <f>IFERROR('CLS Prelim other by college N'!P7/'CLS Prelim other by college N'!$V7,"n/a")</f>
        <v>0</v>
      </c>
      <c r="Q7" s="61">
        <f>IFERROR('CLS Prelim other by college N'!Q7/'CLS Prelim other by college N'!$V7,"n/a")</f>
        <v>0</v>
      </c>
      <c r="R7" s="63">
        <f>IFERROR('CLS Prelim other by college N'!R7/'CLS Prelim other by college N'!$V7,"n/a")</f>
        <v>0</v>
      </c>
      <c r="S7" s="64">
        <f>IFERROR('CLS Prelim other by college N'!S7/'CLS Prelim other by college N'!$V7,"n/a")</f>
        <v>0</v>
      </c>
      <c r="T7" s="61">
        <f>IFERROR('CLS Prelim other by college N'!T7/'CLS Prelim other by college N'!$V7,"n/a")</f>
        <v>0.75</v>
      </c>
      <c r="U7" s="63">
        <f>IFERROR('CLS Prelim other by college N'!U7/'CLS Prelim other by college N'!$V7,"n/a")</f>
        <v>0.25</v>
      </c>
      <c r="V7" s="67">
        <f>IFERROR('CLS Prelim other by college N'!V7/'CLS Prelim other by college N'!$V7,"n/a")</f>
        <v>1</v>
      </c>
    </row>
    <row r="8" spans="1:22" x14ac:dyDescent="0.25">
      <c r="A8" s="5" t="s">
        <v>14</v>
      </c>
      <c r="B8" s="61">
        <f>IFERROR('CLS Prelim other by college N'!B8/'CLS Prelim other by college N'!$V8,"n/a")</f>
        <v>0</v>
      </c>
      <c r="C8" s="63">
        <f>IFERROR('CLS Prelim other by college N'!C8/'CLS Prelim other by college N'!$V8,"n/a")</f>
        <v>1</v>
      </c>
      <c r="D8" s="64">
        <f>IFERROR('CLS Prelim other by college N'!D8/'CLS Prelim other by college N'!$V8,"n/a")</f>
        <v>1</v>
      </c>
      <c r="E8" s="65">
        <f>IFERROR('CLS Prelim other by college N'!E8/'CLS Prelim other by college N'!$V8,"n/a")</f>
        <v>0</v>
      </c>
      <c r="F8" s="63">
        <f>IFERROR('CLS Prelim other by college N'!F8/'CLS Prelim other by college N'!$V8,"n/a")</f>
        <v>0</v>
      </c>
      <c r="G8" s="66">
        <f>IFERROR('CLS Prelim other by college N'!G8/'CLS Prelim other by college N'!$V8,"n/a")</f>
        <v>0</v>
      </c>
      <c r="H8" s="61">
        <f>IFERROR('CLS Prelim other by college N'!H8/'CLS Prelim other by college N'!$V8,"n/a")</f>
        <v>0</v>
      </c>
      <c r="I8" s="63">
        <f>IFERROR('CLS Prelim other by college N'!I8/'CLS Prelim other by college N'!$V8,"n/a")</f>
        <v>0</v>
      </c>
      <c r="J8" s="64">
        <f>IFERROR('CLS Prelim other by college N'!J8/'CLS Prelim other by college N'!$V8,"n/a")</f>
        <v>0</v>
      </c>
      <c r="K8" s="65">
        <f>IFERROR('CLS Prelim other by college N'!K8/'CLS Prelim other by college N'!$V8,"n/a")</f>
        <v>0</v>
      </c>
      <c r="L8" s="63">
        <f>IFERROR('CLS Prelim other by college N'!L8/'CLS Prelim other by college N'!$V8,"n/a")</f>
        <v>0</v>
      </c>
      <c r="M8" s="66">
        <f>IFERROR('CLS Prelim other by college N'!M8/'CLS Prelim other by college N'!$V8,"n/a")</f>
        <v>0</v>
      </c>
      <c r="N8" s="61">
        <f>IFERROR('CLS Prelim other by college N'!N8/'CLS Prelim other by college N'!$V8,"n/a")</f>
        <v>0</v>
      </c>
      <c r="O8" s="63">
        <f>IFERROR('CLS Prelim other by college N'!O8/'CLS Prelim other by college N'!$V8,"n/a")</f>
        <v>0</v>
      </c>
      <c r="P8" s="64">
        <f>IFERROR('CLS Prelim other by college N'!P8/'CLS Prelim other by college N'!$V8,"n/a")</f>
        <v>0</v>
      </c>
      <c r="Q8" s="61">
        <f>IFERROR('CLS Prelim other by college N'!Q8/'CLS Prelim other by college N'!$V8,"n/a")</f>
        <v>0</v>
      </c>
      <c r="R8" s="63">
        <f>IFERROR('CLS Prelim other by college N'!R8/'CLS Prelim other by college N'!$V8,"n/a")</f>
        <v>0</v>
      </c>
      <c r="S8" s="64">
        <f>IFERROR('CLS Prelim other by college N'!S8/'CLS Prelim other by college N'!$V8,"n/a")</f>
        <v>0</v>
      </c>
      <c r="T8" s="61">
        <f>IFERROR('CLS Prelim other by college N'!T8/'CLS Prelim other by college N'!$V8,"n/a")</f>
        <v>0</v>
      </c>
      <c r="U8" s="63">
        <f>IFERROR('CLS Prelim other by college N'!U8/'CLS Prelim other by college N'!$V8,"n/a")</f>
        <v>1</v>
      </c>
      <c r="V8" s="67">
        <f>IFERROR('CLS Prelim other by college N'!V8/'CLS Prelim other by college N'!$V8,"n/a")</f>
        <v>1</v>
      </c>
    </row>
    <row r="9" spans="1:22" x14ac:dyDescent="0.25">
      <c r="A9" s="5" t="s">
        <v>15</v>
      </c>
      <c r="B9" s="61">
        <f>IFERROR('CLS Prelim other by college N'!B9/'CLS Prelim other by college N'!$V9,"n/a")</f>
        <v>0.5</v>
      </c>
      <c r="C9" s="63">
        <f>IFERROR('CLS Prelim other by college N'!C9/'CLS Prelim other by college N'!$V9,"n/a")</f>
        <v>0</v>
      </c>
      <c r="D9" s="64">
        <f>IFERROR('CLS Prelim other by college N'!D9/'CLS Prelim other by college N'!$V9,"n/a")</f>
        <v>0.5</v>
      </c>
      <c r="E9" s="65">
        <f>IFERROR('CLS Prelim other by college N'!E9/'CLS Prelim other by college N'!$V9,"n/a")</f>
        <v>0</v>
      </c>
      <c r="F9" s="63">
        <f>IFERROR('CLS Prelim other by college N'!F9/'CLS Prelim other by college N'!$V9,"n/a")</f>
        <v>0.5</v>
      </c>
      <c r="G9" s="66">
        <f>IFERROR('CLS Prelim other by college N'!G9/'CLS Prelim other by college N'!$V9,"n/a")</f>
        <v>0.5</v>
      </c>
      <c r="H9" s="61">
        <f>IFERROR('CLS Prelim other by college N'!H9/'CLS Prelim other by college N'!$V9,"n/a")</f>
        <v>0</v>
      </c>
      <c r="I9" s="63">
        <f>IFERROR('CLS Prelim other by college N'!I9/'CLS Prelim other by college N'!$V9,"n/a")</f>
        <v>0</v>
      </c>
      <c r="J9" s="64">
        <f>IFERROR('CLS Prelim other by college N'!J9/'CLS Prelim other by college N'!$V9,"n/a")</f>
        <v>0</v>
      </c>
      <c r="K9" s="65">
        <f>IFERROR('CLS Prelim other by college N'!K9/'CLS Prelim other by college N'!$V9,"n/a")</f>
        <v>0</v>
      </c>
      <c r="L9" s="63">
        <f>IFERROR('CLS Prelim other by college N'!L9/'CLS Prelim other by college N'!$V9,"n/a")</f>
        <v>0</v>
      </c>
      <c r="M9" s="66">
        <f>IFERROR('CLS Prelim other by college N'!M9/'CLS Prelim other by college N'!$V9,"n/a")</f>
        <v>0</v>
      </c>
      <c r="N9" s="61">
        <f>IFERROR('CLS Prelim other by college N'!N9/'CLS Prelim other by college N'!$V9,"n/a")</f>
        <v>0</v>
      </c>
      <c r="O9" s="63">
        <f>IFERROR('CLS Prelim other by college N'!O9/'CLS Prelim other by college N'!$V9,"n/a")</f>
        <v>0</v>
      </c>
      <c r="P9" s="64">
        <f>IFERROR('CLS Prelim other by college N'!P9/'CLS Prelim other by college N'!$V9,"n/a")</f>
        <v>0</v>
      </c>
      <c r="Q9" s="61">
        <f>IFERROR('CLS Prelim other by college N'!Q9/'CLS Prelim other by college N'!$V9,"n/a")</f>
        <v>0</v>
      </c>
      <c r="R9" s="63">
        <f>IFERROR('CLS Prelim other by college N'!R9/'CLS Prelim other by college N'!$V9,"n/a")</f>
        <v>0</v>
      </c>
      <c r="S9" s="64">
        <f>IFERROR('CLS Prelim other by college N'!S9/'CLS Prelim other by college N'!$V9,"n/a")</f>
        <v>0</v>
      </c>
      <c r="T9" s="61">
        <f>IFERROR('CLS Prelim other by college N'!T9/'CLS Prelim other by college N'!$V9,"n/a")</f>
        <v>0.5</v>
      </c>
      <c r="U9" s="63">
        <f>IFERROR('CLS Prelim other by college N'!U9/'CLS Prelim other by college N'!$V9,"n/a")</f>
        <v>0.5</v>
      </c>
      <c r="V9" s="67">
        <f>IFERROR('CLS Prelim other by college N'!V9/'CLS Prelim other by college N'!$V9,"n/a")</f>
        <v>1</v>
      </c>
    </row>
    <row r="10" spans="1:22" x14ac:dyDescent="0.25">
      <c r="A10" s="5" t="s">
        <v>16</v>
      </c>
      <c r="B10" s="61">
        <f>IFERROR('CLS Prelim other by college N'!B10/'CLS Prelim other by college N'!$V10,"n/a")</f>
        <v>0</v>
      </c>
      <c r="C10" s="63">
        <f>IFERROR('CLS Prelim other by college N'!C10/'CLS Prelim other by college N'!$V10,"n/a")</f>
        <v>0</v>
      </c>
      <c r="D10" s="64">
        <f>IFERROR('CLS Prelim other by college N'!D10/'CLS Prelim other by college N'!$V10,"n/a")</f>
        <v>0</v>
      </c>
      <c r="E10" s="65">
        <f>IFERROR('CLS Prelim other by college N'!E10/'CLS Prelim other by college N'!$V10,"n/a")</f>
        <v>0.5</v>
      </c>
      <c r="F10" s="63">
        <f>IFERROR('CLS Prelim other by college N'!F10/'CLS Prelim other by college N'!$V10,"n/a")</f>
        <v>0</v>
      </c>
      <c r="G10" s="66">
        <f>IFERROR('CLS Prelim other by college N'!G10/'CLS Prelim other by college N'!$V10,"n/a")</f>
        <v>0.5</v>
      </c>
      <c r="H10" s="61">
        <f>IFERROR('CLS Prelim other by college N'!H10/'CLS Prelim other by college N'!$V10,"n/a")</f>
        <v>0</v>
      </c>
      <c r="I10" s="63">
        <f>IFERROR('CLS Prelim other by college N'!I10/'CLS Prelim other by college N'!$V10,"n/a")</f>
        <v>0</v>
      </c>
      <c r="J10" s="64">
        <f>IFERROR('CLS Prelim other by college N'!J10/'CLS Prelim other by college N'!$V10,"n/a")</f>
        <v>0</v>
      </c>
      <c r="K10" s="65">
        <f>IFERROR('CLS Prelim other by college N'!K10/'CLS Prelim other by college N'!$V10,"n/a")</f>
        <v>0</v>
      </c>
      <c r="L10" s="63">
        <f>IFERROR('CLS Prelim other by college N'!L10/'CLS Prelim other by college N'!$V10,"n/a")</f>
        <v>0.5</v>
      </c>
      <c r="M10" s="66">
        <f>IFERROR('CLS Prelim other by college N'!M10/'CLS Prelim other by college N'!$V10,"n/a")</f>
        <v>0.5</v>
      </c>
      <c r="N10" s="61">
        <f>IFERROR('CLS Prelim other by college N'!N10/'CLS Prelim other by college N'!$V10,"n/a")</f>
        <v>0</v>
      </c>
      <c r="O10" s="63">
        <f>IFERROR('CLS Prelim other by college N'!O10/'CLS Prelim other by college N'!$V10,"n/a")</f>
        <v>0</v>
      </c>
      <c r="P10" s="64">
        <f>IFERROR('CLS Prelim other by college N'!P10/'CLS Prelim other by college N'!$V10,"n/a")</f>
        <v>0</v>
      </c>
      <c r="Q10" s="61">
        <f>IFERROR('CLS Prelim other by college N'!Q10/'CLS Prelim other by college N'!$V10,"n/a")</f>
        <v>0</v>
      </c>
      <c r="R10" s="63">
        <f>IFERROR('CLS Prelim other by college N'!R10/'CLS Prelim other by college N'!$V10,"n/a")</f>
        <v>0</v>
      </c>
      <c r="S10" s="64">
        <f>IFERROR('CLS Prelim other by college N'!S10/'CLS Prelim other by college N'!$V10,"n/a")</f>
        <v>0</v>
      </c>
      <c r="T10" s="61">
        <f>IFERROR('CLS Prelim other by college N'!T10/'CLS Prelim other by college N'!$V10,"n/a")</f>
        <v>0.5</v>
      </c>
      <c r="U10" s="63">
        <f>IFERROR('CLS Prelim other by college N'!U10/'CLS Prelim other by college N'!$V10,"n/a")</f>
        <v>0.5</v>
      </c>
      <c r="V10" s="67">
        <f>IFERROR('CLS Prelim other by college N'!V10/'CLS Prelim other by college N'!$V10,"n/a")</f>
        <v>1</v>
      </c>
    </row>
    <row r="11" spans="1:22" x14ac:dyDescent="0.25">
      <c r="A11" s="5" t="s">
        <v>17</v>
      </c>
      <c r="B11" s="61" t="str">
        <f>IFERROR('CLS Prelim other by college N'!B11/'CLS Prelim other by college N'!$V11,"n/a")</f>
        <v>n/a</v>
      </c>
      <c r="C11" s="63" t="str">
        <f>IFERROR('CLS Prelim other by college N'!C11/'CLS Prelim other by college N'!$V11,"n/a")</f>
        <v>n/a</v>
      </c>
      <c r="D11" s="64" t="str">
        <f>IFERROR('CLS Prelim other by college N'!D11/'CLS Prelim other by college N'!$V11,"n/a")</f>
        <v>n/a</v>
      </c>
      <c r="E11" s="65" t="str">
        <f>IFERROR('CLS Prelim other by college N'!E11/'CLS Prelim other by college N'!$V11,"n/a")</f>
        <v>n/a</v>
      </c>
      <c r="F11" s="63" t="str">
        <f>IFERROR('CLS Prelim other by college N'!F11/'CLS Prelim other by college N'!$V11,"n/a")</f>
        <v>n/a</v>
      </c>
      <c r="G11" s="66" t="str">
        <f>IFERROR('CLS Prelim other by college N'!G11/'CLS Prelim other by college N'!$V11,"n/a")</f>
        <v>n/a</v>
      </c>
      <c r="H11" s="61" t="str">
        <f>IFERROR('CLS Prelim other by college N'!H11/'CLS Prelim other by college N'!$V11,"n/a")</f>
        <v>n/a</v>
      </c>
      <c r="I11" s="63" t="str">
        <f>IFERROR('CLS Prelim other by college N'!I11/'CLS Prelim other by college N'!$V11,"n/a")</f>
        <v>n/a</v>
      </c>
      <c r="J11" s="64" t="str">
        <f>IFERROR('CLS Prelim other by college N'!J11/'CLS Prelim other by college N'!$V11,"n/a")</f>
        <v>n/a</v>
      </c>
      <c r="K11" s="65" t="str">
        <f>IFERROR('CLS Prelim other by college N'!K11/'CLS Prelim other by college N'!$V11,"n/a")</f>
        <v>n/a</v>
      </c>
      <c r="L11" s="63" t="str">
        <f>IFERROR('CLS Prelim other by college N'!L11/'CLS Prelim other by college N'!$V11,"n/a")</f>
        <v>n/a</v>
      </c>
      <c r="M11" s="66" t="str">
        <f>IFERROR('CLS Prelim other by college N'!M11/'CLS Prelim other by college N'!$V11,"n/a")</f>
        <v>n/a</v>
      </c>
      <c r="N11" s="61" t="str">
        <f>IFERROR('CLS Prelim other by college N'!N11/'CLS Prelim other by college N'!$V11,"n/a")</f>
        <v>n/a</v>
      </c>
      <c r="O11" s="63" t="str">
        <f>IFERROR('CLS Prelim other by college N'!O11/'CLS Prelim other by college N'!$V11,"n/a")</f>
        <v>n/a</v>
      </c>
      <c r="P11" s="64" t="str">
        <f>IFERROR('CLS Prelim other by college N'!P11/'CLS Prelim other by college N'!$V11,"n/a")</f>
        <v>n/a</v>
      </c>
      <c r="Q11" s="61" t="str">
        <f>IFERROR('CLS Prelim other by college N'!Q11/'CLS Prelim other by college N'!$V11,"n/a")</f>
        <v>n/a</v>
      </c>
      <c r="R11" s="63" t="str">
        <f>IFERROR('CLS Prelim other by college N'!R11/'CLS Prelim other by college N'!$V11,"n/a")</f>
        <v>n/a</v>
      </c>
      <c r="S11" s="64" t="str">
        <f>IFERROR('CLS Prelim other by college N'!S11/'CLS Prelim other by college N'!$V11,"n/a")</f>
        <v>n/a</v>
      </c>
      <c r="T11" s="61" t="str">
        <f>IFERROR('CLS Prelim other by college N'!T11/'CLS Prelim other by college N'!$V11,"n/a")</f>
        <v>n/a</v>
      </c>
      <c r="U11" s="63" t="str">
        <f>IFERROR('CLS Prelim other by college N'!U11/'CLS Prelim other by college N'!$V11,"n/a")</f>
        <v>n/a</v>
      </c>
      <c r="V11" s="67" t="str">
        <f>IFERROR('CLS Prelim other by college N'!V11/'CLS Prelim other by college N'!$V11,"n/a")</f>
        <v>n/a</v>
      </c>
    </row>
    <row r="12" spans="1:22" x14ac:dyDescent="0.25">
      <c r="A12" s="5" t="s">
        <v>18</v>
      </c>
      <c r="B12" s="61">
        <f>IFERROR('CLS Prelim other by college N'!B12/'CLS Prelim other by college N'!$V12,"n/a")</f>
        <v>0</v>
      </c>
      <c r="C12" s="63">
        <f>IFERROR('CLS Prelim other by college N'!C12/'CLS Prelim other by college N'!$V12,"n/a")</f>
        <v>0</v>
      </c>
      <c r="D12" s="64">
        <f>IFERROR('CLS Prelim other by college N'!D12/'CLS Prelim other by college N'!$V12,"n/a")</f>
        <v>0</v>
      </c>
      <c r="E12" s="65">
        <f>IFERROR('CLS Prelim other by college N'!E12/'CLS Prelim other by college N'!$V12,"n/a")</f>
        <v>0</v>
      </c>
      <c r="F12" s="63">
        <f>IFERROR('CLS Prelim other by college N'!F12/'CLS Prelim other by college N'!$V12,"n/a")</f>
        <v>1</v>
      </c>
      <c r="G12" s="66">
        <f>IFERROR('CLS Prelim other by college N'!G12/'CLS Prelim other by college N'!$V12,"n/a")</f>
        <v>1</v>
      </c>
      <c r="H12" s="61">
        <f>IFERROR('CLS Prelim other by college N'!H12/'CLS Prelim other by college N'!$V12,"n/a")</f>
        <v>0</v>
      </c>
      <c r="I12" s="63">
        <f>IFERROR('CLS Prelim other by college N'!I12/'CLS Prelim other by college N'!$V12,"n/a")</f>
        <v>0</v>
      </c>
      <c r="J12" s="64">
        <f>IFERROR('CLS Prelim other by college N'!J12/'CLS Prelim other by college N'!$V12,"n/a")</f>
        <v>0</v>
      </c>
      <c r="K12" s="65">
        <f>IFERROR('CLS Prelim other by college N'!K12/'CLS Prelim other by college N'!$V12,"n/a")</f>
        <v>0</v>
      </c>
      <c r="L12" s="63">
        <f>IFERROR('CLS Prelim other by college N'!L12/'CLS Prelim other by college N'!$V12,"n/a")</f>
        <v>0</v>
      </c>
      <c r="M12" s="66">
        <f>IFERROR('CLS Prelim other by college N'!M12/'CLS Prelim other by college N'!$V12,"n/a")</f>
        <v>0</v>
      </c>
      <c r="N12" s="61">
        <f>IFERROR('CLS Prelim other by college N'!N12/'CLS Prelim other by college N'!$V12,"n/a")</f>
        <v>0</v>
      </c>
      <c r="O12" s="63">
        <f>IFERROR('CLS Prelim other by college N'!O12/'CLS Prelim other by college N'!$V12,"n/a")</f>
        <v>0</v>
      </c>
      <c r="P12" s="64">
        <f>IFERROR('CLS Prelim other by college N'!P12/'CLS Prelim other by college N'!$V12,"n/a")</f>
        <v>0</v>
      </c>
      <c r="Q12" s="61">
        <f>IFERROR('CLS Prelim other by college N'!Q12/'CLS Prelim other by college N'!$V12,"n/a")</f>
        <v>0</v>
      </c>
      <c r="R12" s="63">
        <f>IFERROR('CLS Prelim other by college N'!R12/'CLS Prelim other by college N'!$V12,"n/a")</f>
        <v>0</v>
      </c>
      <c r="S12" s="64">
        <f>IFERROR('CLS Prelim other by college N'!S12/'CLS Prelim other by college N'!$V12,"n/a")</f>
        <v>0</v>
      </c>
      <c r="T12" s="61">
        <f>IFERROR('CLS Prelim other by college N'!T12/'CLS Prelim other by college N'!$V12,"n/a")</f>
        <v>0</v>
      </c>
      <c r="U12" s="63">
        <f>IFERROR('CLS Prelim other by college N'!U12/'CLS Prelim other by college N'!$V12,"n/a")</f>
        <v>1</v>
      </c>
      <c r="V12" s="67">
        <f>IFERROR('CLS Prelim other by college N'!V12/'CLS Prelim other by college N'!$V12,"n/a")</f>
        <v>1</v>
      </c>
    </row>
    <row r="13" spans="1:22" x14ac:dyDescent="0.25">
      <c r="A13" s="5" t="s">
        <v>19</v>
      </c>
      <c r="B13" s="61" t="str">
        <f>IFERROR('CLS Prelim other by college N'!B13/'CLS Prelim other by college N'!$V13,"n/a")</f>
        <v>n/a</v>
      </c>
      <c r="C13" s="63" t="str">
        <f>IFERROR('CLS Prelim other by college N'!C13/'CLS Prelim other by college N'!$V13,"n/a")</f>
        <v>n/a</v>
      </c>
      <c r="D13" s="64" t="str">
        <f>IFERROR('CLS Prelim other by college N'!D13/'CLS Prelim other by college N'!$V13,"n/a")</f>
        <v>n/a</v>
      </c>
      <c r="E13" s="65" t="str">
        <f>IFERROR('CLS Prelim other by college N'!E13/'CLS Prelim other by college N'!$V13,"n/a")</f>
        <v>n/a</v>
      </c>
      <c r="F13" s="63" t="str">
        <f>IFERROR('CLS Prelim other by college N'!F13/'CLS Prelim other by college N'!$V13,"n/a")</f>
        <v>n/a</v>
      </c>
      <c r="G13" s="66" t="str">
        <f>IFERROR('CLS Prelim other by college N'!G13/'CLS Prelim other by college N'!$V13,"n/a")</f>
        <v>n/a</v>
      </c>
      <c r="H13" s="61" t="str">
        <f>IFERROR('CLS Prelim other by college N'!H13/'CLS Prelim other by college N'!$V13,"n/a")</f>
        <v>n/a</v>
      </c>
      <c r="I13" s="63" t="str">
        <f>IFERROR('CLS Prelim other by college N'!I13/'CLS Prelim other by college N'!$V13,"n/a")</f>
        <v>n/a</v>
      </c>
      <c r="J13" s="64" t="str">
        <f>IFERROR('CLS Prelim other by college N'!J13/'CLS Prelim other by college N'!$V13,"n/a")</f>
        <v>n/a</v>
      </c>
      <c r="K13" s="65" t="str">
        <f>IFERROR('CLS Prelim other by college N'!K13/'CLS Prelim other by college N'!$V13,"n/a")</f>
        <v>n/a</v>
      </c>
      <c r="L13" s="63" t="str">
        <f>IFERROR('CLS Prelim other by college N'!L13/'CLS Prelim other by college N'!$V13,"n/a")</f>
        <v>n/a</v>
      </c>
      <c r="M13" s="66" t="str">
        <f>IFERROR('CLS Prelim other by college N'!M13/'CLS Prelim other by college N'!$V13,"n/a")</f>
        <v>n/a</v>
      </c>
      <c r="N13" s="61" t="str">
        <f>IFERROR('CLS Prelim other by college N'!N13/'CLS Prelim other by college N'!$V13,"n/a")</f>
        <v>n/a</v>
      </c>
      <c r="O13" s="63" t="str">
        <f>IFERROR('CLS Prelim other by college N'!O13/'CLS Prelim other by college N'!$V13,"n/a")</f>
        <v>n/a</v>
      </c>
      <c r="P13" s="64" t="str">
        <f>IFERROR('CLS Prelim other by college N'!P13/'CLS Prelim other by college N'!$V13,"n/a")</f>
        <v>n/a</v>
      </c>
      <c r="Q13" s="61" t="str">
        <f>IFERROR('CLS Prelim other by college N'!Q13/'CLS Prelim other by college N'!$V13,"n/a")</f>
        <v>n/a</v>
      </c>
      <c r="R13" s="63" t="str">
        <f>IFERROR('CLS Prelim other by college N'!R13/'CLS Prelim other by college N'!$V13,"n/a")</f>
        <v>n/a</v>
      </c>
      <c r="S13" s="64" t="str">
        <f>IFERROR('CLS Prelim other by college N'!S13/'CLS Prelim other by college N'!$V13,"n/a")</f>
        <v>n/a</v>
      </c>
      <c r="T13" s="61" t="str">
        <f>IFERROR('CLS Prelim other by college N'!T13/'CLS Prelim other by college N'!$V13,"n/a")</f>
        <v>n/a</v>
      </c>
      <c r="U13" s="63" t="str">
        <f>IFERROR('CLS Prelim other by college N'!U13/'CLS Prelim other by college N'!$V13,"n/a")</f>
        <v>n/a</v>
      </c>
      <c r="V13" s="67" t="str">
        <f>IFERROR('CLS Prelim other by college N'!V13/'CLS Prelim other by college N'!$V13,"n/a")</f>
        <v>n/a</v>
      </c>
    </row>
    <row r="14" spans="1:22" x14ac:dyDescent="0.25">
      <c r="A14" s="5" t="s">
        <v>20</v>
      </c>
      <c r="B14" s="61">
        <f>IFERROR('CLS Prelim other by college N'!B14/'CLS Prelim other by college N'!$V14,"n/a")</f>
        <v>0</v>
      </c>
      <c r="C14" s="63">
        <f>IFERROR('CLS Prelim other by college N'!C14/'CLS Prelim other by college N'!$V14,"n/a")</f>
        <v>0.25</v>
      </c>
      <c r="D14" s="64">
        <f>IFERROR('CLS Prelim other by college N'!D14/'CLS Prelim other by college N'!$V14,"n/a")</f>
        <v>0.25</v>
      </c>
      <c r="E14" s="65">
        <f>IFERROR('CLS Prelim other by college N'!E14/'CLS Prelim other by college N'!$V14,"n/a")</f>
        <v>0.25</v>
      </c>
      <c r="F14" s="63">
        <f>IFERROR('CLS Prelim other by college N'!F14/'CLS Prelim other by college N'!$V14,"n/a")</f>
        <v>0.25</v>
      </c>
      <c r="G14" s="66">
        <f>IFERROR('CLS Prelim other by college N'!G14/'CLS Prelim other by college N'!$V14,"n/a")</f>
        <v>0.5</v>
      </c>
      <c r="H14" s="61">
        <f>IFERROR('CLS Prelim other by college N'!H14/'CLS Prelim other by college N'!$V14,"n/a")</f>
        <v>0</v>
      </c>
      <c r="I14" s="63">
        <f>IFERROR('CLS Prelim other by college N'!I14/'CLS Prelim other by college N'!$V14,"n/a")</f>
        <v>0</v>
      </c>
      <c r="J14" s="64">
        <f>IFERROR('CLS Prelim other by college N'!J14/'CLS Prelim other by college N'!$V14,"n/a")</f>
        <v>0</v>
      </c>
      <c r="K14" s="65">
        <f>IFERROR('CLS Prelim other by college N'!K14/'CLS Prelim other by college N'!$V14,"n/a")</f>
        <v>0</v>
      </c>
      <c r="L14" s="63">
        <f>IFERROR('CLS Prelim other by college N'!L14/'CLS Prelim other by college N'!$V14,"n/a")</f>
        <v>0.25</v>
      </c>
      <c r="M14" s="66">
        <f>IFERROR('CLS Prelim other by college N'!M14/'CLS Prelim other by college N'!$V14,"n/a")</f>
        <v>0.25</v>
      </c>
      <c r="N14" s="61">
        <f>IFERROR('CLS Prelim other by college N'!N14/'CLS Prelim other by college N'!$V14,"n/a")</f>
        <v>0</v>
      </c>
      <c r="O14" s="63">
        <f>IFERROR('CLS Prelim other by college N'!O14/'CLS Prelim other by college N'!$V14,"n/a")</f>
        <v>0</v>
      </c>
      <c r="P14" s="64">
        <f>IFERROR('CLS Prelim other by college N'!P14/'CLS Prelim other by college N'!$V14,"n/a")</f>
        <v>0</v>
      </c>
      <c r="Q14" s="61">
        <f>IFERROR('CLS Prelim other by college N'!Q14/'CLS Prelim other by college N'!$V14,"n/a")</f>
        <v>0</v>
      </c>
      <c r="R14" s="63">
        <f>IFERROR('CLS Prelim other by college N'!R14/'CLS Prelim other by college N'!$V14,"n/a")</f>
        <v>0</v>
      </c>
      <c r="S14" s="64">
        <f>IFERROR('CLS Prelim other by college N'!S14/'CLS Prelim other by college N'!$V14,"n/a")</f>
        <v>0</v>
      </c>
      <c r="T14" s="61">
        <f>IFERROR('CLS Prelim other by college N'!T14/'CLS Prelim other by college N'!$V14,"n/a")</f>
        <v>0.25</v>
      </c>
      <c r="U14" s="63">
        <f>IFERROR('CLS Prelim other by college N'!U14/'CLS Prelim other by college N'!$V14,"n/a")</f>
        <v>0.75</v>
      </c>
      <c r="V14" s="67">
        <f>IFERROR('CLS Prelim other by college N'!V14/'CLS Prelim other by college N'!$V14,"n/a")</f>
        <v>1</v>
      </c>
    </row>
    <row r="15" spans="1:22" x14ac:dyDescent="0.25">
      <c r="A15" s="5" t="s">
        <v>21</v>
      </c>
      <c r="B15" s="61">
        <f>IFERROR('CLS Prelim other by college N'!B15/'CLS Prelim other by college N'!$V15,"n/a")</f>
        <v>0</v>
      </c>
      <c r="C15" s="63">
        <f>IFERROR('CLS Prelim other by college N'!C15/'CLS Prelim other by college N'!$V15,"n/a")</f>
        <v>0</v>
      </c>
      <c r="D15" s="64">
        <f>IFERROR('CLS Prelim other by college N'!D15/'CLS Prelim other by college N'!$V15,"n/a")</f>
        <v>0</v>
      </c>
      <c r="E15" s="65">
        <f>IFERROR('CLS Prelim other by college N'!E15/'CLS Prelim other by college N'!$V15,"n/a")</f>
        <v>0</v>
      </c>
      <c r="F15" s="63">
        <f>IFERROR('CLS Prelim other by college N'!F15/'CLS Prelim other by college N'!$V15,"n/a")</f>
        <v>1</v>
      </c>
      <c r="G15" s="66">
        <f>IFERROR('CLS Prelim other by college N'!G15/'CLS Prelim other by college N'!$V15,"n/a")</f>
        <v>1</v>
      </c>
      <c r="H15" s="61">
        <f>IFERROR('CLS Prelim other by college N'!H15/'CLS Prelim other by college N'!$V15,"n/a")</f>
        <v>0</v>
      </c>
      <c r="I15" s="63">
        <f>IFERROR('CLS Prelim other by college N'!I15/'CLS Prelim other by college N'!$V15,"n/a")</f>
        <v>0</v>
      </c>
      <c r="J15" s="64">
        <f>IFERROR('CLS Prelim other by college N'!J15/'CLS Prelim other by college N'!$V15,"n/a")</f>
        <v>0</v>
      </c>
      <c r="K15" s="65">
        <f>IFERROR('CLS Prelim other by college N'!K15/'CLS Prelim other by college N'!$V15,"n/a")</f>
        <v>0</v>
      </c>
      <c r="L15" s="63">
        <f>IFERROR('CLS Prelim other by college N'!L15/'CLS Prelim other by college N'!$V15,"n/a")</f>
        <v>0</v>
      </c>
      <c r="M15" s="66">
        <f>IFERROR('CLS Prelim other by college N'!M15/'CLS Prelim other by college N'!$V15,"n/a")</f>
        <v>0</v>
      </c>
      <c r="N15" s="61">
        <f>IFERROR('CLS Prelim other by college N'!N15/'CLS Prelim other by college N'!$V15,"n/a")</f>
        <v>0</v>
      </c>
      <c r="O15" s="63">
        <f>IFERROR('CLS Prelim other by college N'!O15/'CLS Prelim other by college N'!$V15,"n/a")</f>
        <v>0</v>
      </c>
      <c r="P15" s="64">
        <f>IFERROR('CLS Prelim other by college N'!P15/'CLS Prelim other by college N'!$V15,"n/a")</f>
        <v>0</v>
      </c>
      <c r="Q15" s="61">
        <f>IFERROR('CLS Prelim other by college N'!Q15/'CLS Prelim other by college N'!$V15,"n/a")</f>
        <v>0</v>
      </c>
      <c r="R15" s="63">
        <f>IFERROR('CLS Prelim other by college N'!R15/'CLS Prelim other by college N'!$V15,"n/a")</f>
        <v>0</v>
      </c>
      <c r="S15" s="64">
        <f>IFERROR('CLS Prelim other by college N'!S15/'CLS Prelim other by college N'!$V15,"n/a")</f>
        <v>0</v>
      </c>
      <c r="T15" s="61">
        <f>IFERROR('CLS Prelim other by college N'!T15/'CLS Prelim other by college N'!$V15,"n/a")</f>
        <v>0</v>
      </c>
      <c r="U15" s="63">
        <f>IFERROR('CLS Prelim other by college N'!U15/'CLS Prelim other by college N'!$V15,"n/a")</f>
        <v>1</v>
      </c>
      <c r="V15" s="67">
        <f>IFERROR('CLS Prelim other by college N'!V15/'CLS Prelim other by college N'!$V15,"n/a")</f>
        <v>1</v>
      </c>
    </row>
    <row r="16" spans="1:22" x14ac:dyDescent="0.25">
      <c r="A16" s="5" t="s">
        <v>22</v>
      </c>
      <c r="B16" s="61">
        <f>IFERROR('CLS Prelim other by college N'!B16/'CLS Prelim other by college N'!$V16,"n/a")</f>
        <v>0</v>
      </c>
      <c r="C16" s="63">
        <f>IFERROR('CLS Prelim other by college N'!C16/'CLS Prelim other by college N'!$V16,"n/a")</f>
        <v>0</v>
      </c>
      <c r="D16" s="64">
        <f>IFERROR('CLS Prelim other by college N'!D16/'CLS Prelim other by college N'!$V16,"n/a")</f>
        <v>0</v>
      </c>
      <c r="E16" s="65">
        <f>IFERROR('CLS Prelim other by college N'!E16/'CLS Prelim other by college N'!$V16,"n/a")</f>
        <v>1</v>
      </c>
      <c r="F16" s="63">
        <f>IFERROR('CLS Prelim other by college N'!F16/'CLS Prelim other by college N'!$V16,"n/a")</f>
        <v>0</v>
      </c>
      <c r="G16" s="66">
        <f>IFERROR('CLS Prelim other by college N'!G16/'CLS Prelim other by college N'!$V16,"n/a")</f>
        <v>1</v>
      </c>
      <c r="H16" s="61">
        <f>IFERROR('CLS Prelim other by college N'!H16/'CLS Prelim other by college N'!$V16,"n/a")</f>
        <v>0</v>
      </c>
      <c r="I16" s="63">
        <f>IFERROR('CLS Prelim other by college N'!I16/'CLS Prelim other by college N'!$V16,"n/a")</f>
        <v>0</v>
      </c>
      <c r="J16" s="64">
        <f>IFERROR('CLS Prelim other by college N'!J16/'CLS Prelim other by college N'!$V16,"n/a")</f>
        <v>0</v>
      </c>
      <c r="K16" s="65">
        <f>IFERROR('CLS Prelim other by college N'!K16/'CLS Prelim other by college N'!$V16,"n/a")</f>
        <v>0</v>
      </c>
      <c r="L16" s="63">
        <f>IFERROR('CLS Prelim other by college N'!L16/'CLS Prelim other by college N'!$V16,"n/a")</f>
        <v>0</v>
      </c>
      <c r="M16" s="66">
        <f>IFERROR('CLS Prelim other by college N'!M16/'CLS Prelim other by college N'!$V16,"n/a")</f>
        <v>0</v>
      </c>
      <c r="N16" s="61">
        <f>IFERROR('CLS Prelim other by college N'!N16/'CLS Prelim other by college N'!$V16,"n/a")</f>
        <v>0</v>
      </c>
      <c r="O16" s="63">
        <f>IFERROR('CLS Prelim other by college N'!O16/'CLS Prelim other by college N'!$V16,"n/a")</f>
        <v>0</v>
      </c>
      <c r="P16" s="64">
        <f>IFERROR('CLS Prelim other by college N'!P16/'CLS Prelim other by college N'!$V16,"n/a")</f>
        <v>0</v>
      </c>
      <c r="Q16" s="61">
        <f>IFERROR('CLS Prelim other by college N'!Q16/'CLS Prelim other by college N'!$V16,"n/a")</f>
        <v>0</v>
      </c>
      <c r="R16" s="63">
        <f>IFERROR('CLS Prelim other by college N'!R16/'CLS Prelim other by college N'!$V16,"n/a")</f>
        <v>0</v>
      </c>
      <c r="S16" s="64">
        <f>IFERROR('CLS Prelim other by college N'!S16/'CLS Prelim other by college N'!$V16,"n/a")</f>
        <v>0</v>
      </c>
      <c r="T16" s="61">
        <f>IFERROR('CLS Prelim other by college N'!T16/'CLS Prelim other by college N'!$V16,"n/a")</f>
        <v>1</v>
      </c>
      <c r="U16" s="63">
        <f>IFERROR('CLS Prelim other by college N'!U16/'CLS Prelim other by college N'!$V16,"n/a")</f>
        <v>0</v>
      </c>
      <c r="V16" s="67">
        <f>IFERROR('CLS Prelim other by college N'!V16/'CLS Prelim other by college N'!$V16,"n/a")</f>
        <v>1</v>
      </c>
    </row>
    <row r="17" spans="1:22" x14ac:dyDescent="0.25">
      <c r="A17" s="5" t="s">
        <v>23</v>
      </c>
      <c r="B17" s="61">
        <f>IFERROR('CLS Prelim other by college N'!B17/'CLS Prelim other by college N'!$V17,"n/a")</f>
        <v>0</v>
      </c>
      <c r="C17" s="63">
        <f>IFERROR('CLS Prelim other by college N'!C17/'CLS Prelim other by college N'!$V17,"n/a")</f>
        <v>0</v>
      </c>
      <c r="D17" s="64">
        <f>IFERROR('CLS Prelim other by college N'!D17/'CLS Prelim other by college N'!$V17,"n/a")</f>
        <v>0</v>
      </c>
      <c r="E17" s="65">
        <f>IFERROR('CLS Prelim other by college N'!E17/'CLS Prelim other by college N'!$V17,"n/a")</f>
        <v>0</v>
      </c>
      <c r="F17" s="63">
        <f>IFERROR('CLS Prelim other by college N'!F17/'CLS Prelim other by college N'!$V17,"n/a")</f>
        <v>1</v>
      </c>
      <c r="G17" s="66">
        <f>IFERROR('CLS Prelim other by college N'!G17/'CLS Prelim other by college N'!$V17,"n/a")</f>
        <v>1</v>
      </c>
      <c r="H17" s="61">
        <f>IFERROR('CLS Prelim other by college N'!H17/'CLS Prelim other by college N'!$V17,"n/a")</f>
        <v>0</v>
      </c>
      <c r="I17" s="63">
        <f>IFERROR('CLS Prelim other by college N'!I17/'CLS Prelim other by college N'!$V17,"n/a")</f>
        <v>0</v>
      </c>
      <c r="J17" s="64">
        <f>IFERROR('CLS Prelim other by college N'!J17/'CLS Prelim other by college N'!$V17,"n/a")</f>
        <v>0</v>
      </c>
      <c r="K17" s="65">
        <f>IFERROR('CLS Prelim other by college N'!K17/'CLS Prelim other by college N'!$V17,"n/a")</f>
        <v>0</v>
      </c>
      <c r="L17" s="63">
        <f>IFERROR('CLS Prelim other by college N'!L17/'CLS Prelim other by college N'!$V17,"n/a")</f>
        <v>0</v>
      </c>
      <c r="M17" s="66">
        <f>IFERROR('CLS Prelim other by college N'!M17/'CLS Prelim other by college N'!$V17,"n/a")</f>
        <v>0</v>
      </c>
      <c r="N17" s="61">
        <f>IFERROR('CLS Prelim other by college N'!N17/'CLS Prelim other by college N'!$V17,"n/a")</f>
        <v>0</v>
      </c>
      <c r="O17" s="63">
        <f>IFERROR('CLS Prelim other by college N'!O17/'CLS Prelim other by college N'!$V17,"n/a")</f>
        <v>0</v>
      </c>
      <c r="P17" s="64">
        <f>IFERROR('CLS Prelim other by college N'!P17/'CLS Prelim other by college N'!$V17,"n/a")</f>
        <v>0</v>
      </c>
      <c r="Q17" s="61">
        <f>IFERROR('CLS Prelim other by college N'!Q17/'CLS Prelim other by college N'!$V17,"n/a")</f>
        <v>0</v>
      </c>
      <c r="R17" s="63">
        <f>IFERROR('CLS Prelim other by college N'!R17/'CLS Prelim other by college N'!$V17,"n/a")</f>
        <v>0</v>
      </c>
      <c r="S17" s="64">
        <f>IFERROR('CLS Prelim other by college N'!S17/'CLS Prelim other by college N'!$V17,"n/a")</f>
        <v>0</v>
      </c>
      <c r="T17" s="61">
        <f>IFERROR('CLS Prelim other by college N'!T17/'CLS Prelim other by college N'!$V17,"n/a")</f>
        <v>0</v>
      </c>
      <c r="U17" s="63">
        <f>IFERROR('CLS Prelim other by college N'!U17/'CLS Prelim other by college N'!$V17,"n/a")</f>
        <v>1</v>
      </c>
      <c r="V17" s="67">
        <f>IFERROR('CLS Prelim other by college N'!V17/'CLS Prelim other by college N'!$V17,"n/a")</f>
        <v>1</v>
      </c>
    </row>
    <row r="18" spans="1:22" x14ac:dyDescent="0.25">
      <c r="A18" s="5" t="s">
        <v>24</v>
      </c>
      <c r="B18" s="61">
        <f>IFERROR('CLS Prelim other by college N'!B18/'CLS Prelim other by college N'!$V18,"n/a")</f>
        <v>0</v>
      </c>
      <c r="C18" s="63">
        <f>IFERROR('CLS Prelim other by college N'!C18/'CLS Prelim other by college N'!$V18,"n/a")</f>
        <v>0</v>
      </c>
      <c r="D18" s="64">
        <f>IFERROR('CLS Prelim other by college N'!D18/'CLS Prelim other by college N'!$V18,"n/a")</f>
        <v>0</v>
      </c>
      <c r="E18" s="65">
        <f>IFERROR('CLS Prelim other by college N'!E18/'CLS Prelim other by college N'!$V18,"n/a")</f>
        <v>0</v>
      </c>
      <c r="F18" s="63">
        <f>IFERROR('CLS Prelim other by college N'!F18/'CLS Prelim other by college N'!$V18,"n/a")</f>
        <v>1</v>
      </c>
      <c r="G18" s="66">
        <f>IFERROR('CLS Prelim other by college N'!G18/'CLS Prelim other by college N'!$V18,"n/a")</f>
        <v>1</v>
      </c>
      <c r="H18" s="61">
        <f>IFERROR('CLS Prelim other by college N'!H18/'CLS Prelim other by college N'!$V18,"n/a")</f>
        <v>0</v>
      </c>
      <c r="I18" s="63">
        <f>IFERROR('CLS Prelim other by college N'!I18/'CLS Prelim other by college N'!$V18,"n/a")</f>
        <v>0</v>
      </c>
      <c r="J18" s="64">
        <f>IFERROR('CLS Prelim other by college N'!J18/'CLS Prelim other by college N'!$V18,"n/a")</f>
        <v>0</v>
      </c>
      <c r="K18" s="65">
        <f>IFERROR('CLS Prelim other by college N'!K18/'CLS Prelim other by college N'!$V18,"n/a")</f>
        <v>0</v>
      </c>
      <c r="L18" s="63">
        <f>IFERROR('CLS Prelim other by college N'!L18/'CLS Prelim other by college N'!$V18,"n/a")</f>
        <v>0</v>
      </c>
      <c r="M18" s="66">
        <f>IFERROR('CLS Prelim other by college N'!M18/'CLS Prelim other by college N'!$V18,"n/a")</f>
        <v>0</v>
      </c>
      <c r="N18" s="61">
        <f>IFERROR('CLS Prelim other by college N'!N18/'CLS Prelim other by college N'!$V18,"n/a")</f>
        <v>0</v>
      </c>
      <c r="O18" s="63">
        <f>IFERROR('CLS Prelim other by college N'!O18/'CLS Prelim other by college N'!$V18,"n/a")</f>
        <v>0</v>
      </c>
      <c r="P18" s="64">
        <f>IFERROR('CLS Prelim other by college N'!P18/'CLS Prelim other by college N'!$V18,"n/a")</f>
        <v>0</v>
      </c>
      <c r="Q18" s="61">
        <f>IFERROR('CLS Prelim other by college N'!Q18/'CLS Prelim other by college N'!$V18,"n/a")</f>
        <v>0</v>
      </c>
      <c r="R18" s="63">
        <f>IFERROR('CLS Prelim other by college N'!R18/'CLS Prelim other by college N'!$V18,"n/a")</f>
        <v>0</v>
      </c>
      <c r="S18" s="64">
        <f>IFERROR('CLS Prelim other by college N'!S18/'CLS Prelim other by college N'!$V18,"n/a")</f>
        <v>0</v>
      </c>
      <c r="T18" s="61">
        <f>IFERROR('CLS Prelim other by college N'!T18/'CLS Prelim other by college N'!$V18,"n/a")</f>
        <v>0</v>
      </c>
      <c r="U18" s="63">
        <f>IFERROR('CLS Prelim other by college N'!U18/'CLS Prelim other by college N'!$V18,"n/a")</f>
        <v>1</v>
      </c>
      <c r="V18" s="67">
        <f>IFERROR('CLS Prelim other by college N'!V18/'CLS Prelim other by college N'!$V18,"n/a")</f>
        <v>1</v>
      </c>
    </row>
    <row r="19" spans="1:22" x14ac:dyDescent="0.25">
      <c r="A19" s="5" t="s">
        <v>25</v>
      </c>
      <c r="B19" s="61" t="str">
        <f>IFERROR('CLS Prelim other by college N'!B19/'CLS Prelim other by college N'!$V19,"n/a")</f>
        <v>n/a</v>
      </c>
      <c r="C19" s="63" t="str">
        <f>IFERROR('CLS Prelim other by college N'!C19/'CLS Prelim other by college N'!$V19,"n/a")</f>
        <v>n/a</v>
      </c>
      <c r="D19" s="64" t="str">
        <f>IFERROR('CLS Prelim other by college N'!D19/'CLS Prelim other by college N'!$V19,"n/a")</f>
        <v>n/a</v>
      </c>
      <c r="E19" s="65" t="str">
        <f>IFERROR('CLS Prelim other by college N'!E19/'CLS Prelim other by college N'!$V19,"n/a")</f>
        <v>n/a</v>
      </c>
      <c r="F19" s="63" t="str">
        <f>IFERROR('CLS Prelim other by college N'!F19/'CLS Prelim other by college N'!$V19,"n/a")</f>
        <v>n/a</v>
      </c>
      <c r="G19" s="66" t="str">
        <f>IFERROR('CLS Prelim other by college N'!G19/'CLS Prelim other by college N'!$V19,"n/a")</f>
        <v>n/a</v>
      </c>
      <c r="H19" s="61" t="str">
        <f>IFERROR('CLS Prelim other by college N'!H19/'CLS Prelim other by college N'!$V19,"n/a")</f>
        <v>n/a</v>
      </c>
      <c r="I19" s="63" t="str">
        <f>IFERROR('CLS Prelim other by college N'!I19/'CLS Prelim other by college N'!$V19,"n/a")</f>
        <v>n/a</v>
      </c>
      <c r="J19" s="64" t="str">
        <f>IFERROR('CLS Prelim other by college N'!J19/'CLS Prelim other by college N'!$V19,"n/a")</f>
        <v>n/a</v>
      </c>
      <c r="K19" s="65" t="str">
        <f>IFERROR('CLS Prelim other by college N'!K19/'CLS Prelim other by college N'!$V19,"n/a")</f>
        <v>n/a</v>
      </c>
      <c r="L19" s="63" t="str">
        <f>IFERROR('CLS Prelim other by college N'!L19/'CLS Prelim other by college N'!$V19,"n/a")</f>
        <v>n/a</v>
      </c>
      <c r="M19" s="66" t="str">
        <f>IFERROR('CLS Prelim other by college N'!M19/'CLS Prelim other by college N'!$V19,"n/a")</f>
        <v>n/a</v>
      </c>
      <c r="N19" s="61" t="str">
        <f>IFERROR('CLS Prelim other by college N'!N19/'CLS Prelim other by college N'!$V19,"n/a")</f>
        <v>n/a</v>
      </c>
      <c r="O19" s="63" t="str">
        <f>IFERROR('CLS Prelim other by college N'!O19/'CLS Prelim other by college N'!$V19,"n/a")</f>
        <v>n/a</v>
      </c>
      <c r="P19" s="64" t="str">
        <f>IFERROR('CLS Prelim other by college N'!P19/'CLS Prelim other by college N'!$V19,"n/a")</f>
        <v>n/a</v>
      </c>
      <c r="Q19" s="61" t="str">
        <f>IFERROR('CLS Prelim other by college N'!Q19/'CLS Prelim other by college N'!$V19,"n/a")</f>
        <v>n/a</v>
      </c>
      <c r="R19" s="63" t="str">
        <f>IFERROR('CLS Prelim other by college N'!R19/'CLS Prelim other by college N'!$V19,"n/a")</f>
        <v>n/a</v>
      </c>
      <c r="S19" s="64" t="str">
        <f>IFERROR('CLS Prelim other by college N'!S19/'CLS Prelim other by college N'!$V19,"n/a")</f>
        <v>n/a</v>
      </c>
      <c r="T19" s="61" t="str">
        <f>IFERROR('CLS Prelim other by college N'!T19/'CLS Prelim other by college N'!$V19,"n/a")</f>
        <v>n/a</v>
      </c>
      <c r="U19" s="63" t="str">
        <f>IFERROR('CLS Prelim other by college N'!U19/'CLS Prelim other by college N'!$V19,"n/a")</f>
        <v>n/a</v>
      </c>
      <c r="V19" s="67" t="str">
        <f>IFERROR('CLS Prelim other by college N'!V19/'CLS Prelim other by college N'!$V19,"n/a")</f>
        <v>n/a</v>
      </c>
    </row>
    <row r="20" spans="1:22" x14ac:dyDescent="0.25">
      <c r="A20" s="5" t="s">
        <v>26</v>
      </c>
      <c r="B20" s="61">
        <f>IFERROR('CLS Prelim other by college N'!B20/'CLS Prelim other by college N'!$V20,"n/a")</f>
        <v>0</v>
      </c>
      <c r="C20" s="63">
        <f>IFERROR('CLS Prelim other by college N'!C20/'CLS Prelim other by college N'!$V20,"n/a")</f>
        <v>0</v>
      </c>
      <c r="D20" s="64">
        <f>IFERROR('CLS Prelim other by college N'!D20/'CLS Prelim other by college N'!$V20,"n/a")</f>
        <v>0</v>
      </c>
      <c r="E20" s="65">
        <f>IFERROR('CLS Prelim other by college N'!E20/'CLS Prelim other by college N'!$V20,"n/a")</f>
        <v>0</v>
      </c>
      <c r="F20" s="63">
        <f>IFERROR('CLS Prelim other by college N'!F20/'CLS Prelim other by college N'!$V20,"n/a")</f>
        <v>1</v>
      </c>
      <c r="G20" s="66">
        <f>IFERROR('CLS Prelim other by college N'!G20/'CLS Prelim other by college N'!$V20,"n/a")</f>
        <v>1</v>
      </c>
      <c r="H20" s="61">
        <f>IFERROR('CLS Prelim other by college N'!H20/'CLS Prelim other by college N'!$V20,"n/a")</f>
        <v>0</v>
      </c>
      <c r="I20" s="63">
        <f>IFERROR('CLS Prelim other by college N'!I20/'CLS Prelim other by college N'!$V20,"n/a")</f>
        <v>0</v>
      </c>
      <c r="J20" s="64">
        <f>IFERROR('CLS Prelim other by college N'!J20/'CLS Prelim other by college N'!$V20,"n/a")</f>
        <v>0</v>
      </c>
      <c r="K20" s="65">
        <f>IFERROR('CLS Prelim other by college N'!K20/'CLS Prelim other by college N'!$V20,"n/a")</f>
        <v>0</v>
      </c>
      <c r="L20" s="63">
        <f>IFERROR('CLS Prelim other by college N'!L20/'CLS Prelim other by college N'!$V20,"n/a")</f>
        <v>0</v>
      </c>
      <c r="M20" s="66">
        <f>IFERROR('CLS Prelim other by college N'!M20/'CLS Prelim other by college N'!$V20,"n/a")</f>
        <v>0</v>
      </c>
      <c r="N20" s="61">
        <f>IFERROR('CLS Prelim other by college N'!N20/'CLS Prelim other by college N'!$V20,"n/a")</f>
        <v>0</v>
      </c>
      <c r="O20" s="63">
        <f>IFERROR('CLS Prelim other by college N'!O20/'CLS Prelim other by college N'!$V20,"n/a")</f>
        <v>0</v>
      </c>
      <c r="P20" s="64">
        <f>IFERROR('CLS Prelim other by college N'!P20/'CLS Prelim other by college N'!$V20,"n/a")</f>
        <v>0</v>
      </c>
      <c r="Q20" s="61">
        <f>IFERROR('CLS Prelim other by college N'!Q20/'CLS Prelim other by college N'!$V20,"n/a")</f>
        <v>0</v>
      </c>
      <c r="R20" s="63">
        <f>IFERROR('CLS Prelim other by college N'!R20/'CLS Prelim other by college N'!$V20,"n/a")</f>
        <v>0</v>
      </c>
      <c r="S20" s="64">
        <f>IFERROR('CLS Prelim other by college N'!S20/'CLS Prelim other by college N'!$V20,"n/a")</f>
        <v>0</v>
      </c>
      <c r="T20" s="61">
        <f>IFERROR('CLS Prelim other by college N'!T20/'CLS Prelim other by college N'!$V20,"n/a")</f>
        <v>0</v>
      </c>
      <c r="U20" s="63">
        <f>IFERROR('CLS Prelim other by college N'!U20/'CLS Prelim other by college N'!$V20,"n/a")</f>
        <v>1</v>
      </c>
      <c r="V20" s="67">
        <f>IFERROR('CLS Prelim other by college N'!V20/'CLS Prelim other by college N'!$V20,"n/a")</f>
        <v>1</v>
      </c>
    </row>
    <row r="21" spans="1:22" x14ac:dyDescent="0.25">
      <c r="A21" s="5" t="s">
        <v>27</v>
      </c>
      <c r="B21" s="61">
        <f>IFERROR('CLS Prelim other by college N'!B21/'CLS Prelim other by college N'!$V21,"n/a")</f>
        <v>0</v>
      </c>
      <c r="C21" s="63">
        <f>IFERROR('CLS Prelim other by college N'!C21/'CLS Prelim other by college N'!$V21,"n/a")</f>
        <v>0</v>
      </c>
      <c r="D21" s="64">
        <f>IFERROR('CLS Prelim other by college N'!D21/'CLS Prelim other by college N'!$V21,"n/a")</f>
        <v>0</v>
      </c>
      <c r="E21" s="65">
        <f>IFERROR('CLS Prelim other by college N'!E21/'CLS Prelim other by college N'!$V21,"n/a")</f>
        <v>0</v>
      </c>
      <c r="F21" s="63">
        <f>IFERROR('CLS Prelim other by college N'!F21/'CLS Prelim other by college N'!$V21,"n/a")</f>
        <v>1</v>
      </c>
      <c r="G21" s="66">
        <f>IFERROR('CLS Prelim other by college N'!G21/'CLS Prelim other by college N'!$V21,"n/a")</f>
        <v>1</v>
      </c>
      <c r="H21" s="61">
        <f>IFERROR('CLS Prelim other by college N'!H21/'CLS Prelim other by college N'!$V21,"n/a")</f>
        <v>0</v>
      </c>
      <c r="I21" s="63">
        <f>IFERROR('CLS Prelim other by college N'!I21/'CLS Prelim other by college N'!$V21,"n/a")</f>
        <v>0</v>
      </c>
      <c r="J21" s="64">
        <f>IFERROR('CLS Prelim other by college N'!J21/'CLS Prelim other by college N'!$V21,"n/a")</f>
        <v>0</v>
      </c>
      <c r="K21" s="65">
        <f>IFERROR('CLS Prelim other by college N'!K21/'CLS Prelim other by college N'!$V21,"n/a")</f>
        <v>0</v>
      </c>
      <c r="L21" s="63">
        <f>IFERROR('CLS Prelim other by college N'!L21/'CLS Prelim other by college N'!$V21,"n/a")</f>
        <v>0</v>
      </c>
      <c r="M21" s="66">
        <f>IFERROR('CLS Prelim other by college N'!M21/'CLS Prelim other by college N'!$V21,"n/a")</f>
        <v>0</v>
      </c>
      <c r="N21" s="61">
        <f>IFERROR('CLS Prelim other by college N'!N21/'CLS Prelim other by college N'!$V21,"n/a")</f>
        <v>0</v>
      </c>
      <c r="O21" s="63">
        <f>IFERROR('CLS Prelim other by college N'!O21/'CLS Prelim other by college N'!$V21,"n/a")</f>
        <v>0</v>
      </c>
      <c r="P21" s="64">
        <f>IFERROR('CLS Prelim other by college N'!P21/'CLS Prelim other by college N'!$V21,"n/a")</f>
        <v>0</v>
      </c>
      <c r="Q21" s="61">
        <f>IFERROR('CLS Prelim other by college N'!Q21/'CLS Prelim other by college N'!$V21,"n/a")</f>
        <v>0</v>
      </c>
      <c r="R21" s="63">
        <f>IFERROR('CLS Prelim other by college N'!R21/'CLS Prelim other by college N'!$V21,"n/a")</f>
        <v>0</v>
      </c>
      <c r="S21" s="64">
        <f>IFERROR('CLS Prelim other by college N'!S21/'CLS Prelim other by college N'!$V21,"n/a")</f>
        <v>0</v>
      </c>
      <c r="T21" s="61">
        <f>IFERROR('CLS Prelim other by college N'!T21/'CLS Prelim other by college N'!$V21,"n/a")</f>
        <v>0</v>
      </c>
      <c r="U21" s="63">
        <f>IFERROR('CLS Prelim other by college N'!U21/'CLS Prelim other by college N'!$V21,"n/a")</f>
        <v>1</v>
      </c>
      <c r="V21" s="67">
        <f>IFERROR('CLS Prelim other by college N'!V21/'CLS Prelim other by college N'!$V21,"n/a")</f>
        <v>1</v>
      </c>
    </row>
    <row r="22" spans="1:22" x14ac:dyDescent="0.25">
      <c r="A22" s="5" t="s">
        <v>28</v>
      </c>
      <c r="B22" s="61" t="str">
        <f>IFERROR('CLS Prelim other by college N'!B22/'CLS Prelim other by college N'!$V22,"n/a")</f>
        <v>n/a</v>
      </c>
      <c r="C22" s="63" t="str">
        <f>IFERROR('CLS Prelim other by college N'!C22/'CLS Prelim other by college N'!$V22,"n/a")</f>
        <v>n/a</v>
      </c>
      <c r="D22" s="64" t="str">
        <f>IFERROR('CLS Prelim other by college N'!D22/'CLS Prelim other by college N'!$V22,"n/a")</f>
        <v>n/a</v>
      </c>
      <c r="E22" s="65" t="str">
        <f>IFERROR('CLS Prelim other by college N'!E22/'CLS Prelim other by college N'!$V22,"n/a")</f>
        <v>n/a</v>
      </c>
      <c r="F22" s="63" t="str">
        <f>IFERROR('CLS Prelim other by college N'!F22/'CLS Prelim other by college N'!$V22,"n/a")</f>
        <v>n/a</v>
      </c>
      <c r="G22" s="66" t="str">
        <f>IFERROR('CLS Prelim other by college N'!G22/'CLS Prelim other by college N'!$V22,"n/a")</f>
        <v>n/a</v>
      </c>
      <c r="H22" s="61" t="str">
        <f>IFERROR('CLS Prelim other by college N'!H22/'CLS Prelim other by college N'!$V22,"n/a")</f>
        <v>n/a</v>
      </c>
      <c r="I22" s="63" t="str">
        <f>IFERROR('CLS Prelim other by college N'!I22/'CLS Prelim other by college N'!$V22,"n/a")</f>
        <v>n/a</v>
      </c>
      <c r="J22" s="64" t="str">
        <f>IFERROR('CLS Prelim other by college N'!J22/'CLS Prelim other by college N'!$V22,"n/a")</f>
        <v>n/a</v>
      </c>
      <c r="K22" s="65" t="str">
        <f>IFERROR('CLS Prelim other by college N'!K22/'CLS Prelim other by college N'!$V22,"n/a")</f>
        <v>n/a</v>
      </c>
      <c r="L22" s="63" t="str">
        <f>IFERROR('CLS Prelim other by college N'!L22/'CLS Prelim other by college N'!$V22,"n/a")</f>
        <v>n/a</v>
      </c>
      <c r="M22" s="66" t="str">
        <f>IFERROR('CLS Prelim other by college N'!M22/'CLS Prelim other by college N'!$V22,"n/a")</f>
        <v>n/a</v>
      </c>
      <c r="N22" s="61" t="str">
        <f>IFERROR('CLS Prelim other by college N'!N22/'CLS Prelim other by college N'!$V22,"n/a")</f>
        <v>n/a</v>
      </c>
      <c r="O22" s="63" t="str">
        <f>IFERROR('CLS Prelim other by college N'!O22/'CLS Prelim other by college N'!$V22,"n/a")</f>
        <v>n/a</v>
      </c>
      <c r="P22" s="64" t="str">
        <f>IFERROR('CLS Prelim other by college N'!P22/'CLS Prelim other by college N'!$V22,"n/a")</f>
        <v>n/a</v>
      </c>
      <c r="Q22" s="61" t="str">
        <f>IFERROR('CLS Prelim other by college N'!Q22/'CLS Prelim other by college N'!$V22,"n/a")</f>
        <v>n/a</v>
      </c>
      <c r="R22" s="63" t="str">
        <f>IFERROR('CLS Prelim other by college N'!R22/'CLS Prelim other by college N'!$V22,"n/a")</f>
        <v>n/a</v>
      </c>
      <c r="S22" s="64" t="str">
        <f>IFERROR('CLS Prelim other by college N'!S22/'CLS Prelim other by college N'!$V22,"n/a")</f>
        <v>n/a</v>
      </c>
      <c r="T22" s="61" t="str">
        <f>IFERROR('CLS Prelim other by college N'!T22/'CLS Prelim other by college N'!$V22,"n/a")</f>
        <v>n/a</v>
      </c>
      <c r="U22" s="63" t="str">
        <f>IFERROR('CLS Prelim other by college N'!U22/'CLS Prelim other by college N'!$V22,"n/a")</f>
        <v>n/a</v>
      </c>
      <c r="V22" s="67" t="str">
        <f>IFERROR('CLS Prelim other by college N'!V22/'CLS Prelim other by college N'!$V22,"n/a")</f>
        <v>n/a</v>
      </c>
    </row>
    <row r="23" spans="1:22" x14ac:dyDescent="0.25">
      <c r="A23" s="5" t="s">
        <v>29</v>
      </c>
      <c r="B23" s="61">
        <f>IFERROR('CLS Prelim other by college N'!B23/'CLS Prelim other by college N'!$V23,"n/a")</f>
        <v>0</v>
      </c>
      <c r="C23" s="63">
        <f>IFERROR('CLS Prelim other by college N'!C23/'CLS Prelim other by college N'!$V23,"n/a")</f>
        <v>1</v>
      </c>
      <c r="D23" s="64">
        <f>IFERROR('CLS Prelim other by college N'!D23/'CLS Prelim other by college N'!$V23,"n/a")</f>
        <v>1</v>
      </c>
      <c r="E23" s="65">
        <f>IFERROR('CLS Prelim other by college N'!E23/'CLS Prelim other by college N'!$V23,"n/a")</f>
        <v>0</v>
      </c>
      <c r="F23" s="63">
        <f>IFERROR('CLS Prelim other by college N'!F23/'CLS Prelim other by college N'!$V23,"n/a")</f>
        <v>0</v>
      </c>
      <c r="G23" s="66">
        <f>IFERROR('CLS Prelim other by college N'!G23/'CLS Prelim other by college N'!$V23,"n/a")</f>
        <v>0</v>
      </c>
      <c r="H23" s="61">
        <f>IFERROR('CLS Prelim other by college N'!H23/'CLS Prelim other by college N'!$V23,"n/a")</f>
        <v>0</v>
      </c>
      <c r="I23" s="63">
        <f>IFERROR('CLS Prelim other by college N'!I23/'CLS Prelim other by college N'!$V23,"n/a")</f>
        <v>0</v>
      </c>
      <c r="J23" s="64">
        <f>IFERROR('CLS Prelim other by college N'!J23/'CLS Prelim other by college N'!$V23,"n/a")</f>
        <v>0</v>
      </c>
      <c r="K23" s="65">
        <f>IFERROR('CLS Prelim other by college N'!K23/'CLS Prelim other by college N'!$V23,"n/a")</f>
        <v>0</v>
      </c>
      <c r="L23" s="63">
        <f>IFERROR('CLS Prelim other by college N'!L23/'CLS Prelim other by college N'!$V23,"n/a")</f>
        <v>0</v>
      </c>
      <c r="M23" s="66">
        <f>IFERROR('CLS Prelim other by college N'!M23/'CLS Prelim other by college N'!$V23,"n/a")</f>
        <v>0</v>
      </c>
      <c r="N23" s="61">
        <f>IFERROR('CLS Prelim other by college N'!N23/'CLS Prelim other by college N'!$V23,"n/a")</f>
        <v>0</v>
      </c>
      <c r="O23" s="63">
        <f>IFERROR('CLS Prelim other by college N'!O23/'CLS Prelim other by college N'!$V23,"n/a")</f>
        <v>0</v>
      </c>
      <c r="P23" s="64">
        <f>IFERROR('CLS Prelim other by college N'!P23/'CLS Prelim other by college N'!$V23,"n/a")</f>
        <v>0</v>
      </c>
      <c r="Q23" s="61">
        <f>IFERROR('CLS Prelim other by college N'!Q23/'CLS Prelim other by college N'!$V23,"n/a")</f>
        <v>0</v>
      </c>
      <c r="R23" s="63">
        <f>IFERROR('CLS Prelim other by college N'!R23/'CLS Prelim other by college N'!$V23,"n/a")</f>
        <v>0</v>
      </c>
      <c r="S23" s="64">
        <f>IFERROR('CLS Prelim other by college N'!S23/'CLS Prelim other by college N'!$V23,"n/a")</f>
        <v>0</v>
      </c>
      <c r="T23" s="61">
        <f>IFERROR('CLS Prelim other by college N'!T23/'CLS Prelim other by college N'!$V23,"n/a")</f>
        <v>0</v>
      </c>
      <c r="U23" s="63">
        <f>IFERROR('CLS Prelim other by college N'!U23/'CLS Prelim other by college N'!$V23,"n/a")</f>
        <v>1</v>
      </c>
      <c r="V23" s="67">
        <f>IFERROR('CLS Prelim other by college N'!V23/'CLS Prelim other by college N'!$V23,"n/a")</f>
        <v>1</v>
      </c>
    </row>
    <row r="24" spans="1:22" x14ac:dyDescent="0.25">
      <c r="A24" s="5" t="s">
        <v>30</v>
      </c>
      <c r="B24" s="61">
        <f>IFERROR('CLS Prelim other by college N'!B24/'CLS Prelim other by college N'!$V24,"n/a")</f>
        <v>0</v>
      </c>
      <c r="C24" s="63">
        <f>IFERROR('CLS Prelim other by college N'!C24/'CLS Prelim other by college N'!$V24,"n/a")</f>
        <v>0</v>
      </c>
      <c r="D24" s="64">
        <f>IFERROR('CLS Prelim other by college N'!D24/'CLS Prelim other by college N'!$V24,"n/a")</f>
        <v>0</v>
      </c>
      <c r="E24" s="65">
        <f>IFERROR('CLS Prelim other by college N'!E24/'CLS Prelim other by college N'!$V24,"n/a")</f>
        <v>0</v>
      </c>
      <c r="F24" s="63">
        <f>IFERROR('CLS Prelim other by college N'!F24/'CLS Prelim other by college N'!$V24,"n/a")</f>
        <v>0</v>
      </c>
      <c r="G24" s="66">
        <f>IFERROR('CLS Prelim other by college N'!G24/'CLS Prelim other by college N'!$V24,"n/a")</f>
        <v>0</v>
      </c>
      <c r="H24" s="61">
        <f>IFERROR('CLS Prelim other by college N'!H24/'CLS Prelim other by college N'!$V24,"n/a")</f>
        <v>0</v>
      </c>
      <c r="I24" s="63">
        <f>IFERROR('CLS Prelim other by college N'!I24/'CLS Prelim other by college N'!$V24,"n/a")</f>
        <v>0</v>
      </c>
      <c r="J24" s="64">
        <f>IFERROR('CLS Prelim other by college N'!J24/'CLS Prelim other by college N'!$V24,"n/a")</f>
        <v>0</v>
      </c>
      <c r="K24" s="65">
        <f>IFERROR('CLS Prelim other by college N'!K24/'CLS Prelim other by college N'!$V24,"n/a")</f>
        <v>1</v>
      </c>
      <c r="L24" s="63">
        <f>IFERROR('CLS Prelim other by college N'!L24/'CLS Prelim other by college N'!$V24,"n/a")</f>
        <v>0</v>
      </c>
      <c r="M24" s="66">
        <f>IFERROR('CLS Prelim other by college N'!M24/'CLS Prelim other by college N'!$V24,"n/a")</f>
        <v>1</v>
      </c>
      <c r="N24" s="61">
        <f>IFERROR('CLS Prelim other by college N'!N24/'CLS Prelim other by college N'!$V24,"n/a")</f>
        <v>0</v>
      </c>
      <c r="O24" s="63">
        <f>IFERROR('CLS Prelim other by college N'!O24/'CLS Prelim other by college N'!$V24,"n/a")</f>
        <v>0</v>
      </c>
      <c r="P24" s="64">
        <f>IFERROR('CLS Prelim other by college N'!P24/'CLS Prelim other by college N'!$V24,"n/a")</f>
        <v>0</v>
      </c>
      <c r="Q24" s="61">
        <f>IFERROR('CLS Prelim other by college N'!Q24/'CLS Prelim other by college N'!$V24,"n/a")</f>
        <v>0</v>
      </c>
      <c r="R24" s="63">
        <f>IFERROR('CLS Prelim other by college N'!R24/'CLS Prelim other by college N'!$V24,"n/a")</f>
        <v>0</v>
      </c>
      <c r="S24" s="64">
        <f>IFERROR('CLS Prelim other by college N'!S24/'CLS Prelim other by college N'!$V24,"n/a")</f>
        <v>0</v>
      </c>
      <c r="T24" s="61">
        <f>IFERROR('CLS Prelim other by college N'!T24/'CLS Prelim other by college N'!$V24,"n/a")</f>
        <v>1</v>
      </c>
      <c r="U24" s="63">
        <f>IFERROR('CLS Prelim other by college N'!U24/'CLS Prelim other by college N'!$V24,"n/a")</f>
        <v>0</v>
      </c>
      <c r="V24" s="67">
        <f>IFERROR('CLS Prelim other by college N'!V24/'CLS Prelim other by college N'!$V24,"n/a")</f>
        <v>1</v>
      </c>
    </row>
    <row r="25" spans="1:22" x14ac:dyDescent="0.25">
      <c r="A25" s="5" t="s">
        <v>31</v>
      </c>
      <c r="B25" s="61">
        <f>IFERROR('CLS Prelim other by college N'!B25/'CLS Prelim other by college N'!$V25,"n/a")</f>
        <v>0</v>
      </c>
      <c r="C25" s="63">
        <f>IFERROR('CLS Prelim other by college N'!C25/'CLS Prelim other by college N'!$V25,"n/a")</f>
        <v>0</v>
      </c>
      <c r="D25" s="64">
        <f>IFERROR('CLS Prelim other by college N'!D25/'CLS Prelim other by college N'!$V25,"n/a")</f>
        <v>0</v>
      </c>
      <c r="E25" s="65">
        <f>IFERROR('CLS Prelim other by college N'!E25/'CLS Prelim other by college N'!$V25,"n/a")</f>
        <v>0.5</v>
      </c>
      <c r="F25" s="63">
        <f>IFERROR('CLS Prelim other by college N'!F25/'CLS Prelim other by college N'!$V25,"n/a")</f>
        <v>0.25</v>
      </c>
      <c r="G25" s="66">
        <f>IFERROR('CLS Prelim other by college N'!G25/'CLS Prelim other by college N'!$V25,"n/a")</f>
        <v>0.75</v>
      </c>
      <c r="H25" s="61">
        <f>IFERROR('CLS Prelim other by college N'!H25/'CLS Prelim other by college N'!$V25,"n/a")</f>
        <v>0</v>
      </c>
      <c r="I25" s="63">
        <f>IFERROR('CLS Prelim other by college N'!I25/'CLS Prelim other by college N'!$V25,"n/a")</f>
        <v>0</v>
      </c>
      <c r="J25" s="64">
        <f>IFERROR('CLS Prelim other by college N'!J25/'CLS Prelim other by college N'!$V25,"n/a")</f>
        <v>0</v>
      </c>
      <c r="K25" s="65">
        <f>IFERROR('CLS Prelim other by college N'!K25/'CLS Prelim other by college N'!$V25,"n/a")</f>
        <v>0.25</v>
      </c>
      <c r="L25" s="63">
        <f>IFERROR('CLS Prelim other by college N'!L25/'CLS Prelim other by college N'!$V25,"n/a")</f>
        <v>0</v>
      </c>
      <c r="M25" s="66">
        <f>IFERROR('CLS Prelim other by college N'!M25/'CLS Prelim other by college N'!$V25,"n/a")</f>
        <v>0.25</v>
      </c>
      <c r="N25" s="61">
        <f>IFERROR('CLS Prelim other by college N'!N25/'CLS Prelim other by college N'!$V25,"n/a")</f>
        <v>0</v>
      </c>
      <c r="O25" s="63">
        <f>IFERROR('CLS Prelim other by college N'!O25/'CLS Prelim other by college N'!$V25,"n/a")</f>
        <v>0</v>
      </c>
      <c r="P25" s="64">
        <f>IFERROR('CLS Prelim other by college N'!P25/'CLS Prelim other by college N'!$V25,"n/a")</f>
        <v>0</v>
      </c>
      <c r="Q25" s="61">
        <f>IFERROR('CLS Prelim other by college N'!Q25/'CLS Prelim other by college N'!$V25,"n/a")</f>
        <v>0</v>
      </c>
      <c r="R25" s="63">
        <f>IFERROR('CLS Prelim other by college N'!R25/'CLS Prelim other by college N'!$V25,"n/a")</f>
        <v>0</v>
      </c>
      <c r="S25" s="64">
        <f>IFERROR('CLS Prelim other by college N'!S25/'CLS Prelim other by college N'!$V25,"n/a")</f>
        <v>0</v>
      </c>
      <c r="T25" s="61">
        <f>IFERROR('CLS Prelim other by college N'!T25/'CLS Prelim other by college N'!$V25,"n/a")</f>
        <v>0.75</v>
      </c>
      <c r="U25" s="63">
        <f>IFERROR('CLS Prelim other by college N'!U25/'CLS Prelim other by college N'!$V25,"n/a")</f>
        <v>0.25</v>
      </c>
      <c r="V25" s="67">
        <f>IFERROR('CLS Prelim other by college N'!V25/'CLS Prelim other by college N'!$V25,"n/a")</f>
        <v>1</v>
      </c>
    </row>
    <row r="26" spans="1:22" x14ac:dyDescent="0.25">
      <c r="A26" s="5" t="s">
        <v>34</v>
      </c>
      <c r="B26" s="61">
        <f>IFERROR('CLS Prelim other by college N'!B26/'CLS Prelim other by college N'!$V26,"n/a")</f>
        <v>0</v>
      </c>
      <c r="C26" s="63">
        <f>IFERROR('CLS Prelim other by college N'!C26/'CLS Prelim other by college N'!$V26,"n/a")</f>
        <v>0</v>
      </c>
      <c r="D26" s="64">
        <f>IFERROR('CLS Prelim other by college N'!D26/'CLS Prelim other by college N'!$V26,"n/a")</f>
        <v>0</v>
      </c>
      <c r="E26" s="65">
        <f>IFERROR('CLS Prelim other by college N'!E26/'CLS Prelim other by college N'!$V26,"n/a")</f>
        <v>0</v>
      </c>
      <c r="F26" s="63">
        <f>IFERROR('CLS Prelim other by college N'!F26/'CLS Prelim other by college N'!$V26,"n/a")</f>
        <v>0.5</v>
      </c>
      <c r="G26" s="66">
        <f>IFERROR('CLS Prelim other by college N'!G26/'CLS Prelim other by college N'!$V26,"n/a")</f>
        <v>0.5</v>
      </c>
      <c r="H26" s="61">
        <f>IFERROR('CLS Prelim other by college N'!H26/'CLS Prelim other by college N'!$V26,"n/a")</f>
        <v>0</v>
      </c>
      <c r="I26" s="63">
        <f>IFERROR('CLS Prelim other by college N'!I26/'CLS Prelim other by college N'!$V26,"n/a")</f>
        <v>0</v>
      </c>
      <c r="J26" s="64">
        <f>IFERROR('CLS Prelim other by college N'!J26/'CLS Prelim other by college N'!$V26,"n/a")</f>
        <v>0</v>
      </c>
      <c r="K26" s="65">
        <f>IFERROR('CLS Prelim other by college N'!K26/'CLS Prelim other by college N'!$V26,"n/a")</f>
        <v>0.5</v>
      </c>
      <c r="L26" s="63">
        <f>IFERROR('CLS Prelim other by college N'!L26/'CLS Prelim other by college N'!$V26,"n/a")</f>
        <v>0</v>
      </c>
      <c r="M26" s="66">
        <f>IFERROR('CLS Prelim other by college N'!M26/'CLS Prelim other by college N'!$V26,"n/a")</f>
        <v>0.5</v>
      </c>
      <c r="N26" s="61">
        <f>IFERROR('CLS Prelim other by college N'!N26/'CLS Prelim other by college N'!$V26,"n/a")</f>
        <v>0</v>
      </c>
      <c r="O26" s="63">
        <f>IFERROR('CLS Prelim other by college N'!O26/'CLS Prelim other by college N'!$V26,"n/a")</f>
        <v>0</v>
      </c>
      <c r="P26" s="64">
        <f>IFERROR('CLS Prelim other by college N'!P26/'CLS Prelim other by college N'!$V26,"n/a")</f>
        <v>0</v>
      </c>
      <c r="Q26" s="61">
        <f>IFERROR('CLS Prelim other by college N'!Q26/'CLS Prelim other by college N'!$V26,"n/a")</f>
        <v>0</v>
      </c>
      <c r="R26" s="63">
        <f>IFERROR('CLS Prelim other by college N'!R26/'CLS Prelim other by college N'!$V26,"n/a")</f>
        <v>0</v>
      </c>
      <c r="S26" s="64">
        <f>IFERROR('CLS Prelim other by college N'!S26/'CLS Prelim other by college N'!$V26,"n/a")</f>
        <v>0</v>
      </c>
      <c r="T26" s="61">
        <f>IFERROR('CLS Prelim other by college N'!T26/'CLS Prelim other by college N'!$V26,"n/a")</f>
        <v>0.5</v>
      </c>
      <c r="U26" s="63">
        <f>IFERROR('CLS Prelim other by college N'!U26/'CLS Prelim other by college N'!$V26,"n/a")</f>
        <v>0.5</v>
      </c>
      <c r="V26" s="67">
        <f>IFERROR('CLS Prelim other by college N'!V26/'CLS Prelim other by college N'!$V26,"n/a")</f>
        <v>1</v>
      </c>
    </row>
    <row r="27" spans="1:22" x14ac:dyDescent="0.25">
      <c r="A27" s="5" t="s">
        <v>35</v>
      </c>
      <c r="B27" s="61">
        <f>IFERROR('CLS Prelim other by college N'!B27/'CLS Prelim other by college N'!$V27,"n/a")</f>
        <v>0</v>
      </c>
      <c r="C27" s="63">
        <f>IFERROR('CLS Prelim other by college N'!C27/'CLS Prelim other by college N'!$V27,"n/a")</f>
        <v>0</v>
      </c>
      <c r="D27" s="64">
        <f>IFERROR('CLS Prelim other by college N'!D27/'CLS Prelim other by college N'!$V27,"n/a")</f>
        <v>0</v>
      </c>
      <c r="E27" s="65">
        <f>IFERROR('CLS Prelim other by college N'!E27/'CLS Prelim other by college N'!$V27,"n/a")</f>
        <v>0.66666666666666663</v>
      </c>
      <c r="F27" s="63">
        <f>IFERROR('CLS Prelim other by college N'!F27/'CLS Prelim other by college N'!$V27,"n/a")</f>
        <v>0.33333333333333331</v>
      </c>
      <c r="G27" s="66">
        <f>IFERROR('CLS Prelim other by college N'!G27/'CLS Prelim other by college N'!$V27,"n/a")</f>
        <v>1</v>
      </c>
      <c r="H27" s="61">
        <f>IFERROR('CLS Prelim other by college N'!H27/'CLS Prelim other by college N'!$V27,"n/a")</f>
        <v>0</v>
      </c>
      <c r="I27" s="63">
        <f>IFERROR('CLS Prelim other by college N'!I27/'CLS Prelim other by college N'!$V27,"n/a")</f>
        <v>0</v>
      </c>
      <c r="J27" s="64">
        <f>IFERROR('CLS Prelim other by college N'!J27/'CLS Prelim other by college N'!$V27,"n/a")</f>
        <v>0</v>
      </c>
      <c r="K27" s="65">
        <f>IFERROR('CLS Prelim other by college N'!K27/'CLS Prelim other by college N'!$V27,"n/a")</f>
        <v>0</v>
      </c>
      <c r="L27" s="63">
        <f>IFERROR('CLS Prelim other by college N'!L27/'CLS Prelim other by college N'!$V27,"n/a")</f>
        <v>0</v>
      </c>
      <c r="M27" s="66">
        <f>IFERROR('CLS Prelim other by college N'!M27/'CLS Prelim other by college N'!$V27,"n/a")</f>
        <v>0</v>
      </c>
      <c r="N27" s="61">
        <f>IFERROR('CLS Prelim other by college N'!N27/'CLS Prelim other by college N'!$V27,"n/a")</f>
        <v>0</v>
      </c>
      <c r="O27" s="63">
        <f>IFERROR('CLS Prelim other by college N'!O27/'CLS Prelim other by college N'!$V27,"n/a")</f>
        <v>0</v>
      </c>
      <c r="P27" s="64">
        <f>IFERROR('CLS Prelim other by college N'!P27/'CLS Prelim other by college N'!$V27,"n/a")</f>
        <v>0</v>
      </c>
      <c r="Q27" s="61">
        <f>IFERROR('CLS Prelim other by college N'!Q27/'CLS Prelim other by college N'!$V27,"n/a")</f>
        <v>0</v>
      </c>
      <c r="R27" s="63">
        <f>IFERROR('CLS Prelim other by college N'!R27/'CLS Prelim other by college N'!$V27,"n/a")</f>
        <v>0</v>
      </c>
      <c r="S27" s="64">
        <f>IFERROR('CLS Prelim other by college N'!S27/'CLS Prelim other by college N'!$V27,"n/a")</f>
        <v>0</v>
      </c>
      <c r="T27" s="61">
        <f>IFERROR('CLS Prelim other by college N'!T27/'CLS Prelim other by college N'!$V27,"n/a")</f>
        <v>0.66666666666666663</v>
      </c>
      <c r="U27" s="63">
        <f>IFERROR('CLS Prelim other by college N'!U27/'CLS Prelim other by college N'!$V27,"n/a")</f>
        <v>0.33333333333333331</v>
      </c>
      <c r="V27" s="67">
        <f>IFERROR('CLS Prelim other by college N'!V27/'CLS Prelim other by college N'!$V27,"n/a")</f>
        <v>1</v>
      </c>
    </row>
    <row r="28" spans="1:22" x14ac:dyDescent="0.25">
      <c r="A28" s="5" t="s">
        <v>36</v>
      </c>
      <c r="B28" s="61">
        <f>IFERROR('CLS Prelim other by college N'!B28/'CLS Prelim other by college N'!$V28,"n/a")</f>
        <v>0</v>
      </c>
      <c r="C28" s="63">
        <f>IFERROR('CLS Prelim other by college N'!C28/'CLS Prelim other by college N'!$V28,"n/a")</f>
        <v>1</v>
      </c>
      <c r="D28" s="64">
        <f>IFERROR('CLS Prelim other by college N'!D28/'CLS Prelim other by college N'!$V28,"n/a")</f>
        <v>1</v>
      </c>
      <c r="E28" s="65">
        <f>IFERROR('CLS Prelim other by college N'!E28/'CLS Prelim other by college N'!$V28,"n/a")</f>
        <v>0</v>
      </c>
      <c r="F28" s="63">
        <f>IFERROR('CLS Prelim other by college N'!F28/'CLS Prelim other by college N'!$V28,"n/a")</f>
        <v>0</v>
      </c>
      <c r="G28" s="66">
        <f>IFERROR('CLS Prelim other by college N'!G28/'CLS Prelim other by college N'!$V28,"n/a")</f>
        <v>0</v>
      </c>
      <c r="H28" s="61">
        <f>IFERROR('CLS Prelim other by college N'!H28/'CLS Prelim other by college N'!$V28,"n/a")</f>
        <v>0</v>
      </c>
      <c r="I28" s="63">
        <f>IFERROR('CLS Prelim other by college N'!I28/'CLS Prelim other by college N'!$V28,"n/a")</f>
        <v>0</v>
      </c>
      <c r="J28" s="64">
        <f>IFERROR('CLS Prelim other by college N'!J28/'CLS Prelim other by college N'!$V28,"n/a")</f>
        <v>0</v>
      </c>
      <c r="K28" s="65">
        <f>IFERROR('CLS Prelim other by college N'!K28/'CLS Prelim other by college N'!$V28,"n/a")</f>
        <v>0</v>
      </c>
      <c r="L28" s="63">
        <f>IFERROR('CLS Prelim other by college N'!L28/'CLS Prelim other by college N'!$V28,"n/a")</f>
        <v>0</v>
      </c>
      <c r="M28" s="66">
        <f>IFERROR('CLS Prelim other by college N'!M28/'CLS Prelim other by college N'!$V28,"n/a")</f>
        <v>0</v>
      </c>
      <c r="N28" s="61">
        <f>IFERROR('CLS Prelim other by college N'!N28/'CLS Prelim other by college N'!$V28,"n/a")</f>
        <v>0</v>
      </c>
      <c r="O28" s="63">
        <f>IFERROR('CLS Prelim other by college N'!O28/'CLS Prelim other by college N'!$V28,"n/a")</f>
        <v>0</v>
      </c>
      <c r="P28" s="64">
        <f>IFERROR('CLS Prelim other by college N'!P28/'CLS Prelim other by college N'!$V28,"n/a")</f>
        <v>0</v>
      </c>
      <c r="Q28" s="61">
        <f>IFERROR('CLS Prelim other by college N'!Q28/'CLS Prelim other by college N'!$V28,"n/a")</f>
        <v>0</v>
      </c>
      <c r="R28" s="63">
        <f>IFERROR('CLS Prelim other by college N'!R28/'CLS Prelim other by college N'!$V28,"n/a")</f>
        <v>0</v>
      </c>
      <c r="S28" s="64">
        <f>IFERROR('CLS Prelim other by college N'!S28/'CLS Prelim other by college N'!$V28,"n/a")</f>
        <v>0</v>
      </c>
      <c r="T28" s="61">
        <f>IFERROR('CLS Prelim other by college N'!T28/'CLS Prelim other by college N'!$V28,"n/a")</f>
        <v>0</v>
      </c>
      <c r="U28" s="63">
        <f>IFERROR('CLS Prelim other by college N'!U28/'CLS Prelim other by college N'!$V28,"n/a")</f>
        <v>1</v>
      </c>
      <c r="V28" s="67">
        <f>IFERROR('CLS Prelim other by college N'!V28/'CLS Prelim other by college N'!$V28,"n/a")</f>
        <v>1</v>
      </c>
    </row>
    <row r="29" spans="1:22" x14ac:dyDescent="0.25">
      <c r="A29" s="5" t="s">
        <v>32</v>
      </c>
      <c r="B29" s="61">
        <f>IFERROR('CLS Prelim other by college N'!B29/'CLS Prelim other by college N'!$V29,"n/a")</f>
        <v>0</v>
      </c>
      <c r="C29" s="63">
        <f>IFERROR('CLS Prelim other by college N'!C29/'CLS Prelim other by college N'!$V29,"n/a")</f>
        <v>0</v>
      </c>
      <c r="D29" s="64">
        <f>IFERROR('CLS Prelim other by college N'!D29/'CLS Prelim other by college N'!$V29,"n/a")</f>
        <v>0</v>
      </c>
      <c r="E29" s="65">
        <f>IFERROR('CLS Prelim other by college N'!E29/'CLS Prelim other by college N'!$V29,"n/a")</f>
        <v>0.33333333333333331</v>
      </c>
      <c r="F29" s="63">
        <f>IFERROR('CLS Prelim other by college N'!F29/'CLS Prelim other by college N'!$V29,"n/a")</f>
        <v>0</v>
      </c>
      <c r="G29" s="66">
        <f>IFERROR('CLS Prelim other by college N'!G29/'CLS Prelim other by college N'!$V29,"n/a")</f>
        <v>0.33333333333333331</v>
      </c>
      <c r="H29" s="61">
        <f>IFERROR('CLS Prelim other by college N'!H29/'CLS Prelim other by college N'!$V29,"n/a")</f>
        <v>0</v>
      </c>
      <c r="I29" s="63">
        <f>IFERROR('CLS Prelim other by college N'!I29/'CLS Prelim other by college N'!$V29,"n/a")</f>
        <v>0</v>
      </c>
      <c r="J29" s="64">
        <f>IFERROR('CLS Prelim other by college N'!J29/'CLS Prelim other by college N'!$V29,"n/a")</f>
        <v>0</v>
      </c>
      <c r="K29" s="65">
        <f>IFERROR('CLS Prelim other by college N'!K29/'CLS Prelim other by college N'!$V29,"n/a")</f>
        <v>0.33333333333333331</v>
      </c>
      <c r="L29" s="63">
        <f>IFERROR('CLS Prelim other by college N'!L29/'CLS Prelim other by college N'!$V29,"n/a")</f>
        <v>0</v>
      </c>
      <c r="M29" s="66">
        <f>IFERROR('CLS Prelim other by college N'!M29/'CLS Prelim other by college N'!$V29,"n/a")</f>
        <v>0.33333333333333331</v>
      </c>
      <c r="N29" s="61">
        <f>IFERROR('CLS Prelim other by college N'!N29/'CLS Prelim other by college N'!$V29,"n/a")</f>
        <v>0</v>
      </c>
      <c r="O29" s="63">
        <f>IFERROR('CLS Prelim other by college N'!O29/'CLS Prelim other by college N'!$V29,"n/a")</f>
        <v>0</v>
      </c>
      <c r="P29" s="64">
        <f>IFERROR('CLS Prelim other by college N'!P29/'CLS Prelim other by college N'!$V29,"n/a")</f>
        <v>0</v>
      </c>
      <c r="Q29" s="61">
        <f>IFERROR('CLS Prelim other by college N'!Q29/'CLS Prelim other by college N'!$V29,"n/a")</f>
        <v>0</v>
      </c>
      <c r="R29" s="63">
        <f>IFERROR('CLS Prelim other by college N'!R29/'CLS Prelim other by college N'!$V29,"n/a")</f>
        <v>0.33333333333333331</v>
      </c>
      <c r="S29" s="64">
        <f>IFERROR('CLS Prelim other by college N'!S29/'CLS Prelim other by college N'!$V29,"n/a")</f>
        <v>0.33333333333333331</v>
      </c>
      <c r="T29" s="61">
        <f>IFERROR('CLS Prelim other by college N'!T29/'CLS Prelim other by college N'!$V29,"n/a")</f>
        <v>0.66666666666666663</v>
      </c>
      <c r="U29" s="63">
        <f>IFERROR('CLS Prelim other by college N'!U29/'CLS Prelim other by college N'!$V29,"n/a")</f>
        <v>0.33333333333333331</v>
      </c>
      <c r="V29" s="67">
        <f>IFERROR('CLS Prelim other by college N'!V29/'CLS Prelim other by college N'!$V29,"n/a")</f>
        <v>1</v>
      </c>
    </row>
    <row r="30" spans="1:22" x14ac:dyDescent="0.25">
      <c r="A30" s="5" t="s">
        <v>33</v>
      </c>
      <c r="B30" s="61">
        <f>IFERROR('CLS Prelim other by college N'!B30/'CLS Prelim other by college N'!$V30,"n/a")</f>
        <v>0</v>
      </c>
      <c r="C30" s="63">
        <f>IFERROR('CLS Prelim other by college N'!C30/'CLS Prelim other by college N'!$V30,"n/a")</f>
        <v>0</v>
      </c>
      <c r="D30" s="64">
        <f>IFERROR('CLS Prelim other by college N'!D30/'CLS Prelim other by college N'!$V30,"n/a")</f>
        <v>0</v>
      </c>
      <c r="E30" s="65">
        <f>IFERROR('CLS Prelim other by college N'!E30/'CLS Prelim other by college N'!$V30,"n/a")</f>
        <v>0</v>
      </c>
      <c r="F30" s="63">
        <f>IFERROR('CLS Prelim other by college N'!F30/'CLS Prelim other by college N'!$V30,"n/a")</f>
        <v>1</v>
      </c>
      <c r="G30" s="66">
        <f>IFERROR('CLS Prelim other by college N'!G30/'CLS Prelim other by college N'!$V30,"n/a")</f>
        <v>1</v>
      </c>
      <c r="H30" s="61">
        <f>IFERROR('CLS Prelim other by college N'!H30/'CLS Prelim other by college N'!$V30,"n/a")</f>
        <v>0</v>
      </c>
      <c r="I30" s="63">
        <f>IFERROR('CLS Prelim other by college N'!I30/'CLS Prelim other by college N'!$V30,"n/a")</f>
        <v>0</v>
      </c>
      <c r="J30" s="64">
        <f>IFERROR('CLS Prelim other by college N'!J30/'CLS Prelim other by college N'!$V30,"n/a")</f>
        <v>0</v>
      </c>
      <c r="K30" s="65">
        <f>IFERROR('CLS Prelim other by college N'!K30/'CLS Prelim other by college N'!$V30,"n/a")</f>
        <v>0</v>
      </c>
      <c r="L30" s="63">
        <f>IFERROR('CLS Prelim other by college N'!L30/'CLS Prelim other by college N'!$V30,"n/a")</f>
        <v>0</v>
      </c>
      <c r="M30" s="66">
        <f>IFERROR('CLS Prelim other by college N'!M30/'CLS Prelim other by college N'!$V30,"n/a")</f>
        <v>0</v>
      </c>
      <c r="N30" s="61">
        <f>IFERROR('CLS Prelim other by college N'!N30/'CLS Prelim other by college N'!$V30,"n/a")</f>
        <v>0</v>
      </c>
      <c r="O30" s="63">
        <f>IFERROR('CLS Prelim other by college N'!O30/'CLS Prelim other by college N'!$V30,"n/a")</f>
        <v>0</v>
      </c>
      <c r="P30" s="64">
        <f>IFERROR('CLS Prelim other by college N'!P30/'CLS Prelim other by college N'!$V30,"n/a")</f>
        <v>0</v>
      </c>
      <c r="Q30" s="61">
        <f>IFERROR('CLS Prelim other by college N'!Q30/'CLS Prelim other by college N'!$V30,"n/a")</f>
        <v>0</v>
      </c>
      <c r="R30" s="63">
        <f>IFERROR('CLS Prelim other by college N'!R30/'CLS Prelim other by college N'!$V30,"n/a")</f>
        <v>0</v>
      </c>
      <c r="S30" s="64">
        <f>IFERROR('CLS Prelim other by college N'!S30/'CLS Prelim other by college N'!$V30,"n/a")</f>
        <v>0</v>
      </c>
      <c r="T30" s="61">
        <f>IFERROR('CLS Prelim other by college N'!T30/'CLS Prelim other by college N'!$V30,"n/a")</f>
        <v>0</v>
      </c>
      <c r="U30" s="63">
        <f>IFERROR('CLS Prelim other by college N'!U30/'CLS Prelim other by college N'!$V30,"n/a")</f>
        <v>1</v>
      </c>
      <c r="V30" s="67">
        <f>IFERROR('CLS Prelim other by college N'!V30/'CLS Prelim other by college N'!$V30,"n/a")</f>
        <v>1</v>
      </c>
    </row>
    <row r="31" spans="1:22" x14ac:dyDescent="0.25">
      <c r="A31" s="5" t="s">
        <v>37</v>
      </c>
      <c r="B31" s="61">
        <f>IFERROR('CLS Prelim other by college N'!B31/'CLS Prelim other by college N'!$V31,"n/a")</f>
        <v>0.66666666666666663</v>
      </c>
      <c r="C31" s="63">
        <f>IFERROR('CLS Prelim other by college N'!C31/'CLS Prelim other by college N'!$V31,"n/a")</f>
        <v>0</v>
      </c>
      <c r="D31" s="64">
        <f>IFERROR('CLS Prelim other by college N'!D31/'CLS Prelim other by college N'!$V31,"n/a")</f>
        <v>0.66666666666666663</v>
      </c>
      <c r="E31" s="65">
        <f>IFERROR('CLS Prelim other by college N'!E31/'CLS Prelim other by college N'!$V31,"n/a")</f>
        <v>0.33333333333333331</v>
      </c>
      <c r="F31" s="63">
        <f>IFERROR('CLS Prelim other by college N'!F31/'CLS Prelim other by college N'!$V31,"n/a")</f>
        <v>0</v>
      </c>
      <c r="G31" s="66">
        <f>IFERROR('CLS Prelim other by college N'!G31/'CLS Prelim other by college N'!$V31,"n/a")</f>
        <v>0.33333333333333331</v>
      </c>
      <c r="H31" s="61">
        <f>IFERROR('CLS Prelim other by college N'!H31/'CLS Prelim other by college N'!$V31,"n/a")</f>
        <v>0</v>
      </c>
      <c r="I31" s="63">
        <f>IFERROR('CLS Prelim other by college N'!I31/'CLS Prelim other by college N'!$V31,"n/a")</f>
        <v>0</v>
      </c>
      <c r="J31" s="64">
        <f>IFERROR('CLS Prelim other by college N'!J31/'CLS Prelim other by college N'!$V31,"n/a")</f>
        <v>0</v>
      </c>
      <c r="K31" s="65">
        <f>IFERROR('CLS Prelim other by college N'!K31/'CLS Prelim other by college N'!$V31,"n/a")</f>
        <v>0</v>
      </c>
      <c r="L31" s="63">
        <f>IFERROR('CLS Prelim other by college N'!L31/'CLS Prelim other by college N'!$V31,"n/a")</f>
        <v>0</v>
      </c>
      <c r="M31" s="66">
        <f>IFERROR('CLS Prelim other by college N'!M31/'CLS Prelim other by college N'!$V31,"n/a")</f>
        <v>0</v>
      </c>
      <c r="N31" s="61">
        <f>IFERROR('CLS Prelim other by college N'!N31/'CLS Prelim other by college N'!$V31,"n/a")</f>
        <v>0</v>
      </c>
      <c r="O31" s="63">
        <f>IFERROR('CLS Prelim other by college N'!O31/'CLS Prelim other by college N'!$V31,"n/a")</f>
        <v>0</v>
      </c>
      <c r="P31" s="64">
        <f>IFERROR('CLS Prelim other by college N'!P31/'CLS Prelim other by college N'!$V31,"n/a")</f>
        <v>0</v>
      </c>
      <c r="Q31" s="61">
        <f>IFERROR('CLS Prelim other by college N'!Q31/'CLS Prelim other by college N'!$V31,"n/a")</f>
        <v>0</v>
      </c>
      <c r="R31" s="63">
        <f>IFERROR('CLS Prelim other by college N'!R31/'CLS Prelim other by college N'!$V31,"n/a")</f>
        <v>0</v>
      </c>
      <c r="S31" s="64">
        <f>IFERROR('CLS Prelim other by college N'!S31/'CLS Prelim other by college N'!$V31,"n/a")</f>
        <v>0</v>
      </c>
      <c r="T31" s="61">
        <f>IFERROR('CLS Prelim other by college N'!T31/'CLS Prelim other by college N'!$V31,"n/a")</f>
        <v>1</v>
      </c>
      <c r="U31" s="63">
        <f>IFERROR('CLS Prelim other by college N'!U31/'CLS Prelim other by college N'!$V31,"n/a")</f>
        <v>0</v>
      </c>
      <c r="V31" s="67">
        <f>IFERROR('CLS Prelim other by college N'!V31/'CLS Prelim other by college N'!$V31,"n/a")</f>
        <v>1</v>
      </c>
    </row>
    <row r="32" spans="1:22" x14ac:dyDescent="0.25">
      <c r="A32" s="5" t="s">
        <v>38</v>
      </c>
      <c r="B32" s="61">
        <f>IFERROR('CLS Prelim other by college N'!B32/'CLS Prelim other by college N'!$V32,"n/a")</f>
        <v>0</v>
      </c>
      <c r="C32" s="63">
        <f>IFERROR('CLS Prelim other by college N'!C32/'CLS Prelim other by college N'!$V32,"n/a")</f>
        <v>0</v>
      </c>
      <c r="D32" s="64">
        <f>IFERROR('CLS Prelim other by college N'!D32/'CLS Prelim other by college N'!$V32,"n/a")</f>
        <v>0</v>
      </c>
      <c r="E32" s="65">
        <f>IFERROR('CLS Prelim other by college N'!E32/'CLS Prelim other by college N'!$V32,"n/a")</f>
        <v>1</v>
      </c>
      <c r="F32" s="63">
        <f>IFERROR('CLS Prelim other by college N'!F32/'CLS Prelim other by college N'!$V32,"n/a")</f>
        <v>0</v>
      </c>
      <c r="G32" s="66">
        <f>IFERROR('CLS Prelim other by college N'!G32/'CLS Prelim other by college N'!$V32,"n/a")</f>
        <v>1</v>
      </c>
      <c r="H32" s="61">
        <f>IFERROR('CLS Prelim other by college N'!H32/'CLS Prelim other by college N'!$V32,"n/a")</f>
        <v>0</v>
      </c>
      <c r="I32" s="63">
        <f>IFERROR('CLS Prelim other by college N'!I32/'CLS Prelim other by college N'!$V32,"n/a")</f>
        <v>0</v>
      </c>
      <c r="J32" s="64">
        <f>IFERROR('CLS Prelim other by college N'!J32/'CLS Prelim other by college N'!$V32,"n/a")</f>
        <v>0</v>
      </c>
      <c r="K32" s="65">
        <f>IFERROR('CLS Prelim other by college N'!K32/'CLS Prelim other by college N'!$V32,"n/a")</f>
        <v>0</v>
      </c>
      <c r="L32" s="63">
        <f>IFERROR('CLS Prelim other by college N'!L32/'CLS Prelim other by college N'!$V32,"n/a")</f>
        <v>0</v>
      </c>
      <c r="M32" s="66">
        <f>IFERROR('CLS Prelim other by college N'!M32/'CLS Prelim other by college N'!$V32,"n/a")</f>
        <v>0</v>
      </c>
      <c r="N32" s="61">
        <f>IFERROR('CLS Prelim other by college N'!N32/'CLS Prelim other by college N'!$V32,"n/a")</f>
        <v>0</v>
      </c>
      <c r="O32" s="63">
        <f>IFERROR('CLS Prelim other by college N'!O32/'CLS Prelim other by college N'!$V32,"n/a")</f>
        <v>0</v>
      </c>
      <c r="P32" s="64">
        <f>IFERROR('CLS Prelim other by college N'!P32/'CLS Prelim other by college N'!$V32,"n/a")</f>
        <v>0</v>
      </c>
      <c r="Q32" s="61">
        <f>IFERROR('CLS Prelim other by college N'!Q32/'CLS Prelim other by college N'!$V32,"n/a")</f>
        <v>0</v>
      </c>
      <c r="R32" s="63">
        <f>IFERROR('CLS Prelim other by college N'!R32/'CLS Prelim other by college N'!$V32,"n/a")</f>
        <v>0</v>
      </c>
      <c r="S32" s="64">
        <f>IFERROR('CLS Prelim other by college N'!S32/'CLS Prelim other by college N'!$V32,"n/a")</f>
        <v>0</v>
      </c>
      <c r="T32" s="61">
        <f>IFERROR('CLS Prelim other by college N'!T32/'CLS Prelim other by college N'!$V32,"n/a")</f>
        <v>1</v>
      </c>
      <c r="U32" s="63">
        <f>IFERROR('CLS Prelim other by college N'!U32/'CLS Prelim other by college N'!$V32,"n/a")</f>
        <v>0</v>
      </c>
      <c r="V32" s="67">
        <f>IFERROR('CLS Prelim other by college N'!V32/'CLS Prelim other by college N'!$V32,"n/a")</f>
        <v>1</v>
      </c>
    </row>
    <row r="33" spans="1:22" ht="15.75" thickBot="1" x14ac:dyDescent="0.3">
      <c r="A33" s="6" t="s">
        <v>39</v>
      </c>
      <c r="B33" s="68">
        <f>IFERROR('CLS Prelim other by college N'!B33/'CLS Prelim other by college N'!$V33,"n/a")</f>
        <v>0</v>
      </c>
      <c r="C33" s="69">
        <f>IFERROR('CLS Prelim other by college N'!C33/'CLS Prelim other by college N'!$V33,"n/a")</f>
        <v>0.25</v>
      </c>
      <c r="D33" s="70">
        <f>IFERROR('CLS Prelim other by college N'!D33/'CLS Prelim other by college N'!$V33,"n/a")</f>
        <v>0.25</v>
      </c>
      <c r="E33" s="71">
        <f>IFERROR('CLS Prelim other by college N'!E33/'CLS Prelim other by college N'!$V33,"n/a")</f>
        <v>0.5</v>
      </c>
      <c r="F33" s="69">
        <f>IFERROR('CLS Prelim other by college N'!F33/'CLS Prelim other by college N'!$V33,"n/a")</f>
        <v>0.25</v>
      </c>
      <c r="G33" s="72">
        <f>IFERROR('CLS Prelim other by college N'!G33/'CLS Prelim other by college N'!$V33,"n/a")</f>
        <v>0.75</v>
      </c>
      <c r="H33" s="68">
        <f>IFERROR('CLS Prelim other by college N'!H33/'CLS Prelim other by college N'!$V33,"n/a")</f>
        <v>0</v>
      </c>
      <c r="I33" s="69">
        <f>IFERROR('CLS Prelim other by college N'!I33/'CLS Prelim other by college N'!$V33,"n/a")</f>
        <v>0</v>
      </c>
      <c r="J33" s="70">
        <f>IFERROR('CLS Prelim other by college N'!J33/'CLS Prelim other by college N'!$V33,"n/a")</f>
        <v>0</v>
      </c>
      <c r="K33" s="71">
        <f>IFERROR('CLS Prelim other by college N'!K33/'CLS Prelim other by college N'!$V33,"n/a")</f>
        <v>0</v>
      </c>
      <c r="L33" s="69">
        <f>IFERROR('CLS Prelim other by college N'!L33/'CLS Prelim other by college N'!$V33,"n/a")</f>
        <v>0</v>
      </c>
      <c r="M33" s="72">
        <f>IFERROR('CLS Prelim other by college N'!M33/'CLS Prelim other by college N'!$V33,"n/a")</f>
        <v>0</v>
      </c>
      <c r="N33" s="68">
        <f>IFERROR('CLS Prelim other by college N'!N33/'CLS Prelim other by college N'!$V33,"n/a")</f>
        <v>0</v>
      </c>
      <c r="O33" s="69">
        <f>IFERROR('CLS Prelim other by college N'!O33/'CLS Prelim other by college N'!$V33,"n/a")</f>
        <v>0</v>
      </c>
      <c r="P33" s="70">
        <f>IFERROR('CLS Prelim other by college N'!P33/'CLS Prelim other by college N'!$V33,"n/a")</f>
        <v>0</v>
      </c>
      <c r="Q33" s="68">
        <f>IFERROR('CLS Prelim other by college N'!Q33/'CLS Prelim other by college N'!$V33,"n/a")</f>
        <v>0</v>
      </c>
      <c r="R33" s="69">
        <f>IFERROR('CLS Prelim other by college N'!R33/'CLS Prelim other by college N'!$V33,"n/a")</f>
        <v>0</v>
      </c>
      <c r="S33" s="70">
        <f>IFERROR('CLS Prelim other by college N'!S33/'CLS Prelim other by college N'!$V33,"n/a")</f>
        <v>0</v>
      </c>
      <c r="T33" s="68">
        <f>IFERROR('CLS Prelim other by college N'!T33/'CLS Prelim other by college N'!$V33,"n/a")</f>
        <v>0.5</v>
      </c>
      <c r="U33" s="69">
        <f>IFERROR('CLS Prelim other by college N'!U33/'CLS Prelim other by college N'!$V33,"n/a")</f>
        <v>0.5</v>
      </c>
      <c r="V33" s="73">
        <f>IFERROR('CLS Prelim other by college N'!V33/'CLS Prelim other by college N'!$V33,"n/a")</f>
        <v>1</v>
      </c>
    </row>
    <row r="34" spans="1:22" s="2" customFormat="1" ht="15.75" thickBot="1" x14ac:dyDescent="0.3">
      <c r="A34" s="3" t="s">
        <v>10</v>
      </c>
      <c r="B34" s="74">
        <f>IFERROR('CLS Prelim other by college N'!B34/'CLS Prelim other by college N'!$V34,"n/a")</f>
        <v>7.407407407407407E-2</v>
      </c>
      <c r="C34" s="75">
        <f>IFERROR('CLS Prelim other by college N'!C34/'CLS Prelim other by college N'!$V34,"n/a")</f>
        <v>0.16666666666666666</v>
      </c>
      <c r="D34" s="76">
        <f>IFERROR('CLS Prelim other by college N'!D34/'CLS Prelim other by college N'!$V34,"n/a")</f>
        <v>0.24074074074074073</v>
      </c>
      <c r="E34" s="77">
        <f>IFERROR('CLS Prelim other by college N'!E34/'CLS Prelim other by college N'!$V34,"n/a")</f>
        <v>0.29629629629629628</v>
      </c>
      <c r="F34" s="75">
        <f>IFERROR('CLS Prelim other by college N'!F34/'CLS Prelim other by college N'!$V34,"n/a")</f>
        <v>0.33333333333333331</v>
      </c>
      <c r="G34" s="78">
        <f>IFERROR('CLS Prelim other by college N'!G34/'CLS Prelim other by college N'!$V34,"n/a")</f>
        <v>0.62962962962962965</v>
      </c>
      <c r="H34" s="74">
        <f>IFERROR('CLS Prelim other by college N'!H34/'CLS Prelim other by college N'!$V34,"n/a")</f>
        <v>0</v>
      </c>
      <c r="I34" s="75">
        <f>IFERROR('CLS Prelim other by college N'!I34/'CLS Prelim other by college N'!$V34,"n/a")</f>
        <v>0</v>
      </c>
      <c r="J34" s="76">
        <f>IFERROR('CLS Prelim other by college N'!J34/'CLS Prelim other by college N'!$V34,"n/a")</f>
        <v>0</v>
      </c>
      <c r="K34" s="77">
        <f>IFERROR('CLS Prelim other by college N'!K34/'CLS Prelim other by college N'!$V34,"n/a")</f>
        <v>7.407407407407407E-2</v>
      </c>
      <c r="L34" s="75">
        <f>IFERROR('CLS Prelim other by college N'!L34/'CLS Prelim other by college N'!$V34,"n/a")</f>
        <v>3.7037037037037035E-2</v>
      </c>
      <c r="M34" s="78">
        <f>IFERROR('CLS Prelim other by college N'!M34/'CLS Prelim other by college N'!$V34,"n/a")</f>
        <v>0.1111111111111111</v>
      </c>
      <c r="N34" s="74">
        <f>IFERROR('CLS Prelim other by college N'!N34/'CLS Prelim other by college N'!$V34,"n/a")</f>
        <v>0</v>
      </c>
      <c r="O34" s="75">
        <f>IFERROR('CLS Prelim other by college N'!O34/'CLS Prelim other by college N'!$V34,"n/a")</f>
        <v>0</v>
      </c>
      <c r="P34" s="76">
        <f>IFERROR('CLS Prelim other by college N'!P34/'CLS Prelim other by college N'!$V34,"n/a")</f>
        <v>0</v>
      </c>
      <c r="Q34" s="74">
        <f>IFERROR('CLS Prelim other by college N'!Q34/'CLS Prelim other by college N'!$V34,"n/a")</f>
        <v>0</v>
      </c>
      <c r="R34" s="75">
        <f>IFERROR('CLS Prelim other by college N'!R34/'CLS Prelim other by college N'!$V34,"n/a")</f>
        <v>1.8518518518518517E-2</v>
      </c>
      <c r="S34" s="76">
        <f>IFERROR('CLS Prelim other by college N'!S34/'CLS Prelim other by college N'!$V34,"n/a")</f>
        <v>1.8518518518518517E-2</v>
      </c>
      <c r="T34" s="74">
        <f>IFERROR('CLS Prelim other by college N'!T34/'CLS Prelim other by college N'!$V34,"n/a")</f>
        <v>0.44444444444444442</v>
      </c>
      <c r="U34" s="75">
        <f>IFERROR('CLS Prelim other by college N'!U34/'CLS Prelim other by college N'!$V34,"n/a")</f>
        <v>0.55555555555555558</v>
      </c>
      <c r="V34" s="79">
        <f>IFERROR('CLS Prelim other by college N'!V34/'CLS Prelim other by college N'!$V34,"n/a")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6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style="62" bestFit="1" customWidth="1"/>
    <col min="2" max="16384" width="9.140625" style="62"/>
  </cols>
  <sheetData>
    <row r="1" spans="1:15" x14ac:dyDescent="0.25">
      <c r="A1" s="2" t="s">
        <v>344</v>
      </c>
    </row>
    <row r="2" spans="1:15" ht="15.75" thickBot="1" x14ac:dyDescent="0.3"/>
    <row r="3" spans="1:15" s="1" customFormat="1" x14ac:dyDescent="0.25">
      <c r="A3" s="129" t="s">
        <v>7</v>
      </c>
      <c r="B3" s="127" t="s">
        <v>5</v>
      </c>
      <c r="C3" s="128"/>
      <c r="D3" s="131" t="s">
        <v>4</v>
      </c>
      <c r="E3" s="133"/>
      <c r="F3" s="127" t="s">
        <v>3</v>
      </c>
      <c r="G3" s="128"/>
      <c r="H3" s="131" t="s">
        <v>2</v>
      </c>
      <c r="I3" s="133"/>
      <c r="J3" s="127" t="s">
        <v>1</v>
      </c>
      <c r="K3" s="133"/>
      <c r="L3" s="127" t="s">
        <v>0</v>
      </c>
      <c r="M3" s="133"/>
      <c r="N3" s="134" t="s">
        <v>10</v>
      </c>
      <c r="O3" s="136"/>
    </row>
    <row r="4" spans="1:15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" t="s">
        <v>9</v>
      </c>
      <c r="L4" s="7" t="s">
        <v>8</v>
      </c>
      <c r="M4" s="8" t="s">
        <v>9</v>
      </c>
      <c r="N4" s="7" t="s">
        <v>8</v>
      </c>
      <c r="O4" s="86" t="s">
        <v>9</v>
      </c>
    </row>
    <row r="5" spans="1:15" x14ac:dyDescent="0.25">
      <c r="A5" s="4" t="s">
        <v>11</v>
      </c>
      <c r="B5" s="80" t="str">
        <f>IFERROR('CLS Prelim other by college N'!B5/'CLS Prelim other by college N'!$T5,"n/a")</f>
        <v>n/a</v>
      </c>
      <c r="C5" s="82">
        <f>IFERROR('CLS Prelim other by college N'!C5/'CLS Prelim other by college N'!$U5,"n/a")</f>
        <v>1</v>
      </c>
      <c r="D5" s="83" t="str">
        <f>IFERROR('CLS Prelim other by college N'!E5/'CLS Prelim other by college N'!$T5,"n/a")</f>
        <v>n/a</v>
      </c>
      <c r="E5" s="81">
        <f>IFERROR('CLS Prelim other by college N'!F5/'CLS Prelim other by college N'!$U5,"n/a")</f>
        <v>0</v>
      </c>
      <c r="F5" s="80" t="str">
        <f>IFERROR('CLS Prelim other by college N'!H5/'CLS Prelim other by college N'!$T5,"n/a")</f>
        <v>n/a</v>
      </c>
      <c r="G5" s="82">
        <f>IFERROR('CLS Prelim other by college N'!I5/'CLS Prelim other by college N'!$U5,"n/a")</f>
        <v>0</v>
      </c>
      <c r="H5" s="83" t="str">
        <f>IFERROR('CLS Prelim other by college N'!K5/'CLS Prelim other by college N'!$T5,"n/a")</f>
        <v>n/a</v>
      </c>
      <c r="I5" s="81">
        <f>IFERROR('CLS Prelim other by college N'!L5/'CLS Prelim other by college N'!$U5,"n/a")</f>
        <v>0</v>
      </c>
      <c r="J5" s="80" t="str">
        <f>IFERROR('CLS Prelim other by college N'!N5/'CLS Prelim other by college N'!$T5,"n/a")</f>
        <v>n/a</v>
      </c>
      <c r="K5" s="81">
        <f>IFERROR('CLS Prelim other by college N'!O5/'CLS Prelim other by college N'!$U5,"n/a")</f>
        <v>0</v>
      </c>
      <c r="L5" s="80" t="str">
        <f>IFERROR('CLS Prelim other by college N'!Q5/'CLS Prelim other by college N'!$T5,"n/a")</f>
        <v>n/a</v>
      </c>
      <c r="M5" s="81">
        <f>IFERROR('CLS Prelim other by college N'!R5/'CLS Prelim other by college N'!$U5,"n/a")</f>
        <v>0</v>
      </c>
      <c r="N5" s="80">
        <f>IFERROR('CLS Prelim other by college N'!T5/'CLS Prelim other by college N'!$V5,"n/a")</f>
        <v>0</v>
      </c>
      <c r="O5" s="87">
        <f>IFERROR('CLS Prelim other by college N'!U5/'CLS Prelim other by college N'!$V5,"n/a")</f>
        <v>1</v>
      </c>
    </row>
    <row r="6" spans="1:15" x14ac:dyDescent="0.25">
      <c r="A6" s="5" t="s">
        <v>12</v>
      </c>
      <c r="B6" s="61" t="str">
        <f>IFERROR('CLS Prelim other by college N'!B6/'CLS Prelim other by college N'!$T6,"n/a")</f>
        <v>n/a</v>
      </c>
      <c r="C6" s="64">
        <f>IFERROR('CLS Prelim other by college N'!C6/'CLS Prelim other by college N'!$U6,"n/a")</f>
        <v>1</v>
      </c>
      <c r="D6" s="65" t="str">
        <f>IFERROR('CLS Prelim other by college N'!E6/'CLS Prelim other by college N'!$T6,"n/a")</f>
        <v>n/a</v>
      </c>
      <c r="E6" s="63">
        <f>IFERROR('CLS Prelim other by college N'!F6/'CLS Prelim other by college N'!$U6,"n/a")</f>
        <v>0</v>
      </c>
      <c r="F6" s="61" t="str">
        <f>IFERROR('CLS Prelim other by college N'!H6/'CLS Prelim other by college N'!$T6,"n/a")</f>
        <v>n/a</v>
      </c>
      <c r="G6" s="64">
        <f>IFERROR('CLS Prelim other by college N'!I6/'CLS Prelim other by college N'!$U6,"n/a")</f>
        <v>0</v>
      </c>
      <c r="H6" s="65" t="str">
        <f>IFERROR('CLS Prelim other by college N'!K6/'CLS Prelim other by college N'!$T6,"n/a")</f>
        <v>n/a</v>
      </c>
      <c r="I6" s="63">
        <f>IFERROR('CLS Prelim other by college N'!L6/'CLS Prelim other by college N'!$U6,"n/a")</f>
        <v>0</v>
      </c>
      <c r="J6" s="61" t="str">
        <f>IFERROR('CLS Prelim other by college N'!N6/'CLS Prelim other by college N'!$T6,"n/a")</f>
        <v>n/a</v>
      </c>
      <c r="K6" s="63">
        <f>IFERROR('CLS Prelim other by college N'!O6/'CLS Prelim other by college N'!$U6,"n/a")</f>
        <v>0</v>
      </c>
      <c r="L6" s="61" t="str">
        <f>IFERROR('CLS Prelim other by college N'!Q6/'CLS Prelim other by college N'!$T6,"n/a")</f>
        <v>n/a</v>
      </c>
      <c r="M6" s="63">
        <f>IFERROR('CLS Prelim other by college N'!R6/'CLS Prelim other by college N'!$U6,"n/a")</f>
        <v>0</v>
      </c>
      <c r="N6" s="61">
        <f>IFERROR('CLS Prelim other by college N'!T6/'CLS Prelim other by college N'!$V6,"n/a")</f>
        <v>0</v>
      </c>
      <c r="O6" s="88">
        <f>IFERROR('CLS Prelim other by college N'!U6/'CLS Prelim other by college N'!$V6,"n/a")</f>
        <v>1</v>
      </c>
    </row>
    <row r="7" spans="1:15" x14ac:dyDescent="0.25">
      <c r="A7" s="5" t="s">
        <v>13</v>
      </c>
      <c r="B7" s="61">
        <f>IFERROR('CLS Prelim other by college N'!B7/'CLS Prelim other by college N'!$T7,"n/a")</f>
        <v>0.33333333333333331</v>
      </c>
      <c r="C7" s="64">
        <f>IFERROR('CLS Prelim other by college N'!C7/'CLS Prelim other by college N'!$U7,"n/a")</f>
        <v>1</v>
      </c>
      <c r="D7" s="65">
        <f>IFERROR('CLS Prelim other by college N'!E7/'CLS Prelim other by college N'!$T7,"n/a")</f>
        <v>0.66666666666666663</v>
      </c>
      <c r="E7" s="63">
        <f>IFERROR('CLS Prelim other by college N'!F7/'CLS Prelim other by college N'!$U7,"n/a")</f>
        <v>0</v>
      </c>
      <c r="F7" s="61">
        <f>IFERROR('CLS Prelim other by college N'!H7/'CLS Prelim other by college N'!$T7,"n/a")</f>
        <v>0</v>
      </c>
      <c r="G7" s="64">
        <f>IFERROR('CLS Prelim other by college N'!I7/'CLS Prelim other by college N'!$U7,"n/a")</f>
        <v>0</v>
      </c>
      <c r="H7" s="65">
        <f>IFERROR('CLS Prelim other by college N'!K7/'CLS Prelim other by college N'!$T7,"n/a")</f>
        <v>0</v>
      </c>
      <c r="I7" s="63">
        <f>IFERROR('CLS Prelim other by college N'!L7/'CLS Prelim other by college N'!$U7,"n/a")</f>
        <v>0</v>
      </c>
      <c r="J7" s="61">
        <f>IFERROR('CLS Prelim other by college N'!N7/'CLS Prelim other by college N'!$T7,"n/a")</f>
        <v>0</v>
      </c>
      <c r="K7" s="63">
        <f>IFERROR('CLS Prelim other by college N'!O7/'CLS Prelim other by college N'!$U7,"n/a")</f>
        <v>0</v>
      </c>
      <c r="L7" s="61">
        <f>IFERROR('CLS Prelim other by college N'!Q7/'CLS Prelim other by college N'!$T7,"n/a")</f>
        <v>0</v>
      </c>
      <c r="M7" s="63">
        <f>IFERROR('CLS Prelim other by college N'!R7/'CLS Prelim other by college N'!$U7,"n/a")</f>
        <v>0</v>
      </c>
      <c r="N7" s="61">
        <f>IFERROR('CLS Prelim other by college N'!T7/'CLS Prelim other by college N'!$V7,"n/a")</f>
        <v>0.75</v>
      </c>
      <c r="O7" s="88">
        <f>IFERROR('CLS Prelim other by college N'!U7/'CLS Prelim other by college N'!$V7,"n/a")</f>
        <v>0.25</v>
      </c>
    </row>
    <row r="8" spans="1:15" x14ac:dyDescent="0.25">
      <c r="A8" s="5" t="s">
        <v>14</v>
      </c>
      <c r="B8" s="61" t="str">
        <f>IFERROR('CLS Prelim other by college N'!B8/'CLS Prelim other by college N'!$T8,"n/a")</f>
        <v>n/a</v>
      </c>
      <c r="C8" s="64">
        <f>IFERROR('CLS Prelim other by college N'!C8/'CLS Prelim other by college N'!$U8,"n/a")</f>
        <v>1</v>
      </c>
      <c r="D8" s="65" t="str">
        <f>IFERROR('CLS Prelim other by college N'!E8/'CLS Prelim other by college N'!$T8,"n/a")</f>
        <v>n/a</v>
      </c>
      <c r="E8" s="63">
        <f>IFERROR('CLS Prelim other by college N'!F8/'CLS Prelim other by college N'!$U8,"n/a")</f>
        <v>0</v>
      </c>
      <c r="F8" s="61" t="str">
        <f>IFERROR('CLS Prelim other by college N'!H8/'CLS Prelim other by college N'!$T8,"n/a")</f>
        <v>n/a</v>
      </c>
      <c r="G8" s="64">
        <f>IFERROR('CLS Prelim other by college N'!I8/'CLS Prelim other by college N'!$U8,"n/a")</f>
        <v>0</v>
      </c>
      <c r="H8" s="65" t="str">
        <f>IFERROR('CLS Prelim other by college N'!K8/'CLS Prelim other by college N'!$T8,"n/a")</f>
        <v>n/a</v>
      </c>
      <c r="I8" s="63">
        <f>IFERROR('CLS Prelim other by college N'!L8/'CLS Prelim other by college N'!$U8,"n/a")</f>
        <v>0</v>
      </c>
      <c r="J8" s="61" t="str">
        <f>IFERROR('CLS Prelim other by college N'!N8/'CLS Prelim other by college N'!$T8,"n/a")</f>
        <v>n/a</v>
      </c>
      <c r="K8" s="63">
        <f>IFERROR('CLS Prelim other by college N'!O8/'CLS Prelim other by college N'!$U8,"n/a")</f>
        <v>0</v>
      </c>
      <c r="L8" s="61" t="str">
        <f>IFERROR('CLS Prelim other by college N'!Q8/'CLS Prelim other by college N'!$T8,"n/a")</f>
        <v>n/a</v>
      </c>
      <c r="M8" s="63">
        <f>IFERROR('CLS Prelim other by college N'!R8/'CLS Prelim other by college N'!$U8,"n/a")</f>
        <v>0</v>
      </c>
      <c r="N8" s="61">
        <f>IFERROR('CLS Prelim other by college N'!T8/'CLS Prelim other by college N'!$V8,"n/a")</f>
        <v>0</v>
      </c>
      <c r="O8" s="88">
        <f>IFERROR('CLS Prelim other by college N'!U8/'CLS Prelim other by college N'!$V8,"n/a")</f>
        <v>1</v>
      </c>
    </row>
    <row r="9" spans="1:15" x14ac:dyDescent="0.25">
      <c r="A9" s="5" t="s">
        <v>15</v>
      </c>
      <c r="B9" s="61">
        <f>IFERROR('CLS Prelim other by college N'!B9/'CLS Prelim other by college N'!$T9,"n/a")</f>
        <v>1</v>
      </c>
      <c r="C9" s="64">
        <f>IFERROR('CLS Prelim other by college N'!C9/'CLS Prelim other by college N'!$U9,"n/a")</f>
        <v>0</v>
      </c>
      <c r="D9" s="65">
        <f>IFERROR('CLS Prelim other by college N'!E9/'CLS Prelim other by college N'!$T9,"n/a")</f>
        <v>0</v>
      </c>
      <c r="E9" s="63">
        <f>IFERROR('CLS Prelim other by college N'!F9/'CLS Prelim other by college N'!$U9,"n/a")</f>
        <v>1</v>
      </c>
      <c r="F9" s="61">
        <f>IFERROR('CLS Prelim other by college N'!H9/'CLS Prelim other by college N'!$T9,"n/a")</f>
        <v>0</v>
      </c>
      <c r="G9" s="64">
        <f>IFERROR('CLS Prelim other by college N'!I9/'CLS Prelim other by college N'!$U9,"n/a")</f>
        <v>0</v>
      </c>
      <c r="H9" s="65">
        <f>IFERROR('CLS Prelim other by college N'!K9/'CLS Prelim other by college N'!$T9,"n/a")</f>
        <v>0</v>
      </c>
      <c r="I9" s="63">
        <f>IFERROR('CLS Prelim other by college N'!L9/'CLS Prelim other by college N'!$U9,"n/a")</f>
        <v>0</v>
      </c>
      <c r="J9" s="61">
        <f>IFERROR('CLS Prelim other by college N'!N9/'CLS Prelim other by college N'!$T9,"n/a")</f>
        <v>0</v>
      </c>
      <c r="K9" s="63">
        <f>IFERROR('CLS Prelim other by college N'!O9/'CLS Prelim other by college N'!$U9,"n/a")</f>
        <v>0</v>
      </c>
      <c r="L9" s="61">
        <f>IFERROR('CLS Prelim other by college N'!Q9/'CLS Prelim other by college N'!$T9,"n/a")</f>
        <v>0</v>
      </c>
      <c r="M9" s="63">
        <f>IFERROR('CLS Prelim other by college N'!R9/'CLS Prelim other by college N'!$U9,"n/a")</f>
        <v>0</v>
      </c>
      <c r="N9" s="61">
        <f>IFERROR('CLS Prelim other by college N'!T9/'CLS Prelim other by college N'!$V9,"n/a")</f>
        <v>0.5</v>
      </c>
      <c r="O9" s="88">
        <f>IFERROR('CLS Prelim other by college N'!U9/'CLS Prelim other by college N'!$V9,"n/a")</f>
        <v>0.5</v>
      </c>
    </row>
    <row r="10" spans="1:15" x14ac:dyDescent="0.25">
      <c r="A10" s="5" t="s">
        <v>16</v>
      </c>
      <c r="B10" s="61">
        <f>IFERROR('CLS Prelim other by college N'!B10/'CLS Prelim other by college N'!$T10,"n/a")</f>
        <v>0</v>
      </c>
      <c r="C10" s="64">
        <f>IFERROR('CLS Prelim other by college N'!C10/'CLS Prelim other by college N'!$U10,"n/a")</f>
        <v>0</v>
      </c>
      <c r="D10" s="65">
        <f>IFERROR('CLS Prelim other by college N'!E10/'CLS Prelim other by college N'!$T10,"n/a")</f>
        <v>1</v>
      </c>
      <c r="E10" s="63">
        <f>IFERROR('CLS Prelim other by college N'!F10/'CLS Prelim other by college N'!$U10,"n/a")</f>
        <v>0</v>
      </c>
      <c r="F10" s="61">
        <f>IFERROR('CLS Prelim other by college N'!H10/'CLS Prelim other by college N'!$T10,"n/a")</f>
        <v>0</v>
      </c>
      <c r="G10" s="64">
        <f>IFERROR('CLS Prelim other by college N'!I10/'CLS Prelim other by college N'!$U10,"n/a")</f>
        <v>0</v>
      </c>
      <c r="H10" s="65">
        <f>IFERROR('CLS Prelim other by college N'!K10/'CLS Prelim other by college N'!$T10,"n/a")</f>
        <v>0</v>
      </c>
      <c r="I10" s="63">
        <f>IFERROR('CLS Prelim other by college N'!L10/'CLS Prelim other by college N'!$U10,"n/a")</f>
        <v>1</v>
      </c>
      <c r="J10" s="61">
        <f>IFERROR('CLS Prelim other by college N'!N10/'CLS Prelim other by college N'!$T10,"n/a")</f>
        <v>0</v>
      </c>
      <c r="K10" s="63">
        <f>IFERROR('CLS Prelim other by college N'!O10/'CLS Prelim other by college N'!$U10,"n/a")</f>
        <v>0</v>
      </c>
      <c r="L10" s="61">
        <f>IFERROR('CLS Prelim other by college N'!Q10/'CLS Prelim other by college N'!$T10,"n/a")</f>
        <v>0</v>
      </c>
      <c r="M10" s="63">
        <f>IFERROR('CLS Prelim other by college N'!R10/'CLS Prelim other by college N'!$U10,"n/a")</f>
        <v>0</v>
      </c>
      <c r="N10" s="61">
        <f>IFERROR('CLS Prelim other by college N'!T10/'CLS Prelim other by college N'!$V10,"n/a")</f>
        <v>0.5</v>
      </c>
      <c r="O10" s="88">
        <f>IFERROR('CLS Prelim other by college N'!U10/'CLS Prelim other by college N'!$V10,"n/a")</f>
        <v>0.5</v>
      </c>
    </row>
    <row r="11" spans="1:15" x14ac:dyDescent="0.25">
      <c r="A11" s="5" t="s">
        <v>17</v>
      </c>
      <c r="B11" s="61" t="str">
        <f>IFERROR('CLS Prelim other by college N'!B11/'CLS Prelim other by college N'!$T11,"n/a")</f>
        <v>n/a</v>
      </c>
      <c r="C11" s="64" t="str">
        <f>IFERROR('CLS Prelim other by college N'!C11/'CLS Prelim other by college N'!$U11,"n/a")</f>
        <v>n/a</v>
      </c>
      <c r="D11" s="65" t="str">
        <f>IFERROR('CLS Prelim other by college N'!E11/'CLS Prelim other by college N'!$T11,"n/a")</f>
        <v>n/a</v>
      </c>
      <c r="E11" s="63" t="str">
        <f>IFERROR('CLS Prelim other by college N'!F11/'CLS Prelim other by college N'!$U11,"n/a")</f>
        <v>n/a</v>
      </c>
      <c r="F11" s="61" t="str">
        <f>IFERROR('CLS Prelim other by college N'!H11/'CLS Prelim other by college N'!$T11,"n/a")</f>
        <v>n/a</v>
      </c>
      <c r="G11" s="64" t="str">
        <f>IFERROR('CLS Prelim other by college N'!I11/'CLS Prelim other by college N'!$U11,"n/a")</f>
        <v>n/a</v>
      </c>
      <c r="H11" s="65" t="str">
        <f>IFERROR('CLS Prelim other by college N'!K11/'CLS Prelim other by college N'!$T11,"n/a")</f>
        <v>n/a</v>
      </c>
      <c r="I11" s="63" t="str">
        <f>IFERROR('CLS Prelim other by college N'!L11/'CLS Prelim other by college N'!$U11,"n/a")</f>
        <v>n/a</v>
      </c>
      <c r="J11" s="61" t="str">
        <f>IFERROR('CLS Prelim other by college N'!N11/'CLS Prelim other by college N'!$T11,"n/a")</f>
        <v>n/a</v>
      </c>
      <c r="K11" s="63" t="str">
        <f>IFERROR('CLS Prelim other by college N'!O11/'CLS Prelim other by college N'!$U11,"n/a")</f>
        <v>n/a</v>
      </c>
      <c r="L11" s="61" t="str">
        <f>IFERROR('CLS Prelim other by college N'!Q11/'CLS Prelim other by college N'!$T11,"n/a")</f>
        <v>n/a</v>
      </c>
      <c r="M11" s="63" t="str">
        <f>IFERROR('CLS Prelim other by college N'!R11/'CLS Prelim other by college N'!$U11,"n/a")</f>
        <v>n/a</v>
      </c>
      <c r="N11" s="61" t="str">
        <f>IFERROR('CLS Prelim other by college N'!T11/'CLS Prelim other by college N'!$V11,"n/a")</f>
        <v>n/a</v>
      </c>
      <c r="O11" s="88" t="str">
        <f>IFERROR('CLS Prelim other by college N'!U11/'CLS Prelim other by college N'!$V11,"n/a")</f>
        <v>n/a</v>
      </c>
    </row>
    <row r="12" spans="1:15" x14ac:dyDescent="0.25">
      <c r="A12" s="5" t="s">
        <v>18</v>
      </c>
      <c r="B12" s="61" t="str">
        <f>IFERROR('CLS Prelim other by college N'!B12/'CLS Prelim other by college N'!$T12,"n/a")</f>
        <v>n/a</v>
      </c>
      <c r="C12" s="64">
        <f>IFERROR('CLS Prelim other by college N'!C12/'CLS Prelim other by college N'!$U12,"n/a")</f>
        <v>0</v>
      </c>
      <c r="D12" s="65" t="str">
        <f>IFERROR('CLS Prelim other by college N'!E12/'CLS Prelim other by college N'!$T12,"n/a")</f>
        <v>n/a</v>
      </c>
      <c r="E12" s="63">
        <f>IFERROR('CLS Prelim other by college N'!F12/'CLS Prelim other by college N'!$U12,"n/a")</f>
        <v>1</v>
      </c>
      <c r="F12" s="61" t="str">
        <f>IFERROR('CLS Prelim other by college N'!H12/'CLS Prelim other by college N'!$T12,"n/a")</f>
        <v>n/a</v>
      </c>
      <c r="G12" s="64">
        <f>IFERROR('CLS Prelim other by college N'!I12/'CLS Prelim other by college N'!$U12,"n/a")</f>
        <v>0</v>
      </c>
      <c r="H12" s="65" t="str">
        <f>IFERROR('CLS Prelim other by college N'!K12/'CLS Prelim other by college N'!$T12,"n/a")</f>
        <v>n/a</v>
      </c>
      <c r="I12" s="63">
        <f>IFERROR('CLS Prelim other by college N'!L12/'CLS Prelim other by college N'!$U12,"n/a")</f>
        <v>0</v>
      </c>
      <c r="J12" s="61" t="str">
        <f>IFERROR('CLS Prelim other by college N'!N12/'CLS Prelim other by college N'!$T12,"n/a")</f>
        <v>n/a</v>
      </c>
      <c r="K12" s="63">
        <f>IFERROR('CLS Prelim other by college N'!O12/'CLS Prelim other by college N'!$U12,"n/a")</f>
        <v>0</v>
      </c>
      <c r="L12" s="61" t="str">
        <f>IFERROR('CLS Prelim other by college N'!Q12/'CLS Prelim other by college N'!$T12,"n/a")</f>
        <v>n/a</v>
      </c>
      <c r="M12" s="63">
        <f>IFERROR('CLS Prelim other by college N'!R12/'CLS Prelim other by college N'!$U12,"n/a")</f>
        <v>0</v>
      </c>
      <c r="N12" s="61">
        <f>IFERROR('CLS Prelim other by college N'!T12/'CLS Prelim other by college N'!$V12,"n/a")</f>
        <v>0</v>
      </c>
      <c r="O12" s="88">
        <f>IFERROR('CLS Prelim other by college N'!U12/'CLS Prelim other by college N'!$V12,"n/a")</f>
        <v>1</v>
      </c>
    </row>
    <row r="13" spans="1:15" x14ac:dyDescent="0.25">
      <c r="A13" s="5" t="s">
        <v>19</v>
      </c>
      <c r="B13" s="61" t="str">
        <f>IFERROR('CLS Prelim other by college N'!B13/'CLS Prelim other by college N'!$T13,"n/a")</f>
        <v>n/a</v>
      </c>
      <c r="C13" s="64" t="str">
        <f>IFERROR('CLS Prelim other by college N'!C13/'CLS Prelim other by college N'!$U13,"n/a")</f>
        <v>n/a</v>
      </c>
      <c r="D13" s="65" t="str">
        <f>IFERROR('CLS Prelim other by college N'!E13/'CLS Prelim other by college N'!$T13,"n/a")</f>
        <v>n/a</v>
      </c>
      <c r="E13" s="63" t="str">
        <f>IFERROR('CLS Prelim other by college N'!F13/'CLS Prelim other by college N'!$U13,"n/a")</f>
        <v>n/a</v>
      </c>
      <c r="F13" s="61" t="str">
        <f>IFERROR('CLS Prelim other by college N'!H13/'CLS Prelim other by college N'!$T13,"n/a")</f>
        <v>n/a</v>
      </c>
      <c r="G13" s="64" t="str">
        <f>IFERROR('CLS Prelim other by college N'!I13/'CLS Prelim other by college N'!$U13,"n/a")</f>
        <v>n/a</v>
      </c>
      <c r="H13" s="65" t="str">
        <f>IFERROR('CLS Prelim other by college N'!K13/'CLS Prelim other by college N'!$T13,"n/a")</f>
        <v>n/a</v>
      </c>
      <c r="I13" s="63" t="str">
        <f>IFERROR('CLS Prelim other by college N'!L13/'CLS Prelim other by college N'!$U13,"n/a")</f>
        <v>n/a</v>
      </c>
      <c r="J13" s="61" t="str">
        <f>IFERROR('CLS Prelim other by college N'!N13/'CLS Prelim other by college N'!$T13,"n/a")</f>
        <v>n/a</v>
      </c>
      <c r="K13" s="63" t="str">
        <f>IFERROR('CLS Prelim other by college N'!O13/'CLS Prelim other by college N'!$U13,"n/a")</f>
        <v>n/a</v>
      </c>
      <c r="L13" s="61" t="str">
        <f>IFERROR('CLS Prelim other by college N'!Q13/'CLS Prelim other by college N'!$T13,"n/a")</f>
        <v>n/a</v>
      </c>
      <c r="M13" s="63" t="str">
        <f>IFERROR('CLS Prelim other by college N'!R13/'CLS Prelim other by college N'!$U13,"n/a")</f>
        <v>n/a</v>
      </c>
      <c r="N13" s="61" t="str">
        <f>IFERROR('CLS Prelim other by college N'!T13/'CLS Prelim other by college N'!$V13,"n/a")</f>
        <v>n/a</v>
      </c>
      <c r="O13" s="88" t="str">
        <f>IFERROR('CLS Prelim other by college N'!U13/'CLS Prelim other by college N'!$V13,"n/a")</f>
        <v>n/a</v>
      </c>
    </row>
    <row r="14" spans="1:15" x14ac:dyDescent="0.25">
      <c r="A14" s="5" t="s">
        <v>20</v>
      </c>
      <c r="B14" s="61">
        <f>IFERROR('CLS Prelim other by college N'!B14/'CLS Prelim other by college N'!$T14,"n/a")</f>
        <v>0</v>
      </c>
      <c r="C14" s="64">
        <f>IFERROR('CLS Prelim other by college N'!C14/'CLS Prelim other by college N'!$U14,"n/a")</f>
        <v>0.33333333333333331</v>
      </c>
      <c r="D14" s="65">
        <f>IFERROR('CLS Prelim other by college N'!E14/'CLS Prelim other by college N'!$T14,"n/a")</f>
        <v>1</v>
      </c>
      <c r="E14" s="63">
        <f>IFERROR('CLS Prelim other by college N'!F14/'CLS Prelim other by college N'!$U14,"n/a")</f>
        <v>0.33333333333333331</v>
      </c>
      <c r="F14" s="61">
        <f>IFERROR('CLS Prelim other by college N'!H14/'CLS Prelim other by college N'!$T14,"n/a")</f>
        <v>0</v>
      </c>
      <c r="G14" s="64">
        <f>IFERROR('CLS Prelim other by college N'!I14/'CLS Prelim other by college N'!$U14,"n/a")</f>
        <v>0</v>
      </c>
      <c r="H14" s="65">
        <f>IFERROR('CLS Prelim other by college N'!K14/'CLS Prelim other by college N'!$T14,"n/a")</f>
        <v>0</v>
      </c>
      <c r="I14" s="63">
        <f>IFERROR('CLS Prelim other by college N'!L14/'CLS Prelim other by college N'!$U14,"n/a")</f>
        <v>0.33333333333333331</v>
      </c>
      <c r="J14" s="61">
        <f>IFERROR('CLS Prelim other by college N'!N14/'CLS Prelim other by college N'!$T14,"n/a")</f>
        <v>0</v>
      </c>
      <c r="K14" s="63">
        <f>IFERROR('CLS Prelim other by college N'!O14/'CLS Prelim other by college N'!$U14,"n/a")</f>
        <v>0</v>
      </c>
      <c r="L14" s="61">
        <f>IFERROR('CLS Prelim other by college N'!Q14/'CLS Prelim other by college N'!$T14,"n/a")</f>
        <v>0</v>
      </c>
      <c r="M14" s="63">
        <f>IFERROR('CLS Prelim other by college N'!R14/'CLS Prelim other by college N'!$U14,"n/a")</f>
        <v>0</v>
      </c>
      <c r="N14" s="61">
        <f>IFERROR('CLS Prelim other by college N'!T14/'CLS Prelim other by college N'!$V14,"n/a")</f>
        <v>0.25</v>
      </c>
      <c r="O14" s="88">
        <f>IFERROR('CLS Prelim other by college N'!U14/'CLS Prelim other by college N'!$V14,"n/a")</f>
        <v>0.75</v>
      </c>
    </row>
    <row r="15" spans="1:15" x14ac:dyDescent="0.25">
      <c r="A15" s="5" t="s">
        <v>21</v>
      </c>
      <c r="B15" s="61" t="str">
        <f>IFERROR('CLS Prelim other by college N'!B15/'CLS Prelim other by college N'!$T15,"n/a")</f>
        <v>n/a</v>
      </c>
      <c r="C15" s="64">
        <f>IFERROR('CLS Prelim other by college N'!C15/'CLS Prelim other by college N'!$U15,"n/a")</f>
        <v>0</v>
      </c>
      <c r="D15" s="65" t="str">
        <f>IFERROR('CLS Prelim other by college N'!E15/'CLS Prelim other by college N'!$T15,"n/a")</f>
        <v>n/a</v>
      </c>
      <c r="E15" s="63">
        <f>IFERROR('CLS Prelim other by college N'!F15/'CLS Prelim other by college N'!$U15,"n/a")</f>
        <v>1</v>
      </c>
      <c r="F15" s="61" t="str">
        <f>IFERROR('CLS Prelim other by college N'!H15/'CLS Prelim other by college N'!$T15,"n/a")</f>
        <v>n/a</v>
      </c>
      <c r="G15" s="64">
        <f>IFERROR('CLS Prelim other by college N'!I15/'CLS Prelim other by college N'!$U15,"n/a")</f>
        <v>0</v>
      </c>
      <c r="H15" s="65" t="str">
        <f>IFERROR('CLS Prelim other by college N'!K15/'CLS Prelim other by college N'!$T15,"n/a")</f>
        <v>n/a</v>
      </c>
      <c r="I15" s="63">
        <f>IFERROR('CLS Prelim other by college N'!L15/'CLS Prelim other by college N'!$U15,"n/a")</f>
        <v>0</v>
      </c>
      <c r="J15" s="61" t="str">
        <f>IFERROR('CLS Prelim other by college N'!N15/'CLS Prelim other by college N'!$T15,"n/a")</f>
        <v>n/a</v>
      </c>
      <c r="K15" s="63">
        <f>IFERROR('CLS Prelim other by college N'!O15/'CLS Prelim other by college N'!$U15,"n/a")</f>
        <v>0</v>
      </c>
      <c r="L15" s="61" t="str">
        <f>IFERROR('CLS Prelim other by college N'!Q15/'CLS Prelim other by college N'!$T15,"n/a")</f>
        <v>n/a</v>
      </c>
      <c r="M15" s="63">
        <f>IFERROR('CLS Prelim other by college N'!R15/'CLS Prelim other by college N'!$U15,"n/a")</f>
        <v>0</v>
      </c>
      <c r="N15" s="61">
        <f>IFERROR('CLS Prelim other by college N'!T15/'CLS Prelim other by college N'!$V15,"n/a")</f>
        <v>0</v>
      </c>
      <c r="O15" s="88">
        <f>IFERROR('CLS Prelim other by college N'!U15/'CLS Prelim other by college N'!$V15,"n/a")</f>
        <v>1</v>
      </c>
    </row>
    <row r="16" spans="1:15" x14ac:dyDescent="0.25">
      <c r="A16" s="5" t="s">
        <v>22</v>
      </c>
      <c r="B16" s="61">
        <f>IFERROR('CLS Prelim other by college N'!B16/'CLS Prelim other by college N'!$T16,"n/a")</f>
        <v>0</v>
      </c>
      <c r="C16" s="64" t="str">
        <f>IFERROR('CLS Prelim other by college N'!C16/'CLS Prelim other by college N'!$U16,"n/a")</f>
        <v>n/a</v>
      </c>
      <c r="D16" s="65">
        <f>IFERROR('CLS Prelim other by college N'!E16/'CLS Prelim other by college N'!$T16,"n/a")</f>
        <v>1</v>
      </c>
      <c r="E16" s="63" t="str">
        <f>IFERROR('CLS Prelim other by college N'!F16/'CLS Prelim other by college N'!$U16,"n/a")</f>
        <v>n/a</v>
      </c>
      <c r="F16" s="61">
        <f>IFERROR('CLS Prelim other by college N'!H16/'CLS Prelim other by college N'!$T16,"n/a")</f>
        <v>0</v>
      </c>
      <c r="G16" s="64" t="str">
        <f>IFERROR('CLS Prelim other by college N'!I16/'CLS Prelim other by college N'!$U16,"n/a")</f>
        <v>n/a</v>
      </c>
      <c r="H16" s="65">
        <f>IFERROR('CLS Prelim other by college N'!K16/'CLS Prelim other by college N'!$T16,"n/a")</f>
        <v>0</v>
      </c>
      <c r="I16" s="63" t="str">
        <f>IFERROR('CLS Prelim other by college N'!L16/'CLS Prelim other by college N'!$U16,"n/a")</f>
        <v>n/a</v>
      </c>
      <c r="J16" s="61">
        <f>IFERROR('CLS Prelim other by college N'!N16/'CLS Prelim other by college N'!$T16,"n/a")</f>
        <v>0</v>
      </c>
      <c r="K16" s="63" t="str">
        <f>IFERROR('CLS Prelim other by college N'!O16/'CLS Prelim other by college N'!$U16,"n/a")</f>
        <v>n/a</v>
      </c>
      <c r="L16" s="61">
        <f>IFERROR('CLS Prelim other by college N'!Q16/'CLS Prelim other by college N'!$T16,"n/a")</f>
        <v>0</v>
      </c>
      <c r="M16" s="63" t="str">
        <f>IFERROR('CLS Prelim other by college N'!R16/'CLS Prelim other by college N'!$U16,"n/a")</f>
        <v>n/a</v>
      </c>
      <c r="N16" s="61">
        <f>IFERROR('CLS Prelim other by college N'!T16/'CLS Prelim other by college N'!$V16,"n/a")</f>
        <v>1</v>
      </c>
      <c r="O16" s="88">
        <f>IFERROR('CLS Prelim other by college N'!U16/'CLS Prelim other by college N'!$V16,"n/a")</f>
        <v>0</v>
      </c>
    </row>
    <row r="17" spans="1:15" x14ac:dyDescent="0.25">
      <c r="A17" s="5" t="s">
        <v>23</v>
      </c>
      <c r="B17" s="61" t="str">
        <f>IFERROR('CLS Prelim other by college N'!B17/'CLS Prelim other by college N'!$T17,"n/a")</f>
        <v>n/a</v>
      </c>
      <c r="C17" s="64">
        <f>IFERROR('CLS Prelim other by college N'!C17/'CLS Prelim other by college N'!$U17,"n/a")</f>
        <v>0</v>
      </c>
      <c r="D17" s="65" t="str">
        <f>IFERROR('CLS Prelim other by college N'!E17/'CLS Prelim other by college N'!$T17,"n/a")</f>
        <v>n/a</v>
      </c>
      <c r="E17" s="63">
        <f>IFERROR('CLS Prelim other by college N'!F17/'CLS Prelim other by college N'!$U17,"n/a")</f>
        <v>1</v>
      </c>
      <c r="F17" s="61" t="str">
        <f>IFERROR('CLS Prelim other by college N'!H17/'CLS Prelim other by college N'!$T17,"n/a")</f>
        <v>n/a</v>
      </c>
      <c r="G17" s="64">
        <f>IFERROR('CLS Prelim other by college N'!I17/'CLS Prelim other by college N'!$U17,"n/a")</f>
        <v>0</v>
      </c>
      <c r="H17" s="65" t="str">
        <f>IFERROR('CLS Prelim other by college N'!K17/'CLS Prelim other by college N'!$T17,"n/a")</f>
        <v>n/a</v>
      </c>
      <c r="I17" s="63">
        <f>IFERROR('CLS Prelim other by college N'!L17/'CLS Prelim other by college N'!$U17,"n/a")</f>
        <v>0</v>
      </c>
      <c r="J17" s="61" t="str">
        <f>IFERROR('CLS Prelim other by college N'!N17/'CLS Prelim other by college N'!$T17,"n/a")</f>
        <v>n/a</v>
      </c>
      <c r="K17" s="63">
        <f>IFERROR('CLS Prelim other by college N'!O17/'CLS Prelim other by college N'!$U17,"n/a")</f>
        <v>0</v>
      </c>
      <c r="L17" s="61" t="str">
        <f>IFERROR('CLS Prelim other by college N'!Q17/'CLS Prelim other by college N'!$T17,"n/a")</f>
        <v>n/a</v>
      </c>
      <c r="M17" s="63">
        <f>IFERROR('CLS Prelim other by college N'!R17/'CLS Prelim other by college N'!$U17,"n/a")</f>
        <v>0</v>
      </c>
      <c r="N17" s="61">
        <f>IFERROR('CLS Prelim other by college N'!T17/'CLS Prelim other by college N'!$V17,"n/a")</f>
        <v>0</v>
      </c>
      <c r="O17" s="88">
        <f>IFERROR('CLS Prelim other by college N'!U17/'CLS Prelim other by college N'!$V17,"n/a")</f>
        <v>1</v>
      </c>
    </row>
    <row r="18" spans="1:15" x14ac:dyDescent="0.25">
      <c r="A18" s="5" t="s">
        <v>24</v>
      </c>
      <c r="B18" s="61" t="str">
        <f>IFERROR('CLS Prelim other by college N'!B18/'CLS Prelim other by college N'!$T18,"n/a")</f>
        <v>n/a</v>
      </c>
      <c r="C18" s="64">
        <f>IFERROR('CLS Prelim other by college N'!C18/'CLS Prelim other by college N'!$U18,"n/a")</f>
        <v>0</v>
      </c>
      <c r="D18" s="65" t="str">
        <f>IFERROR('CLS Prelim other by college N'!E18/'CLS Prelim other by college N'!$T18,"n/a")</f>
        <v>n/a</v>
      </c>
      <c r="E18" s="63">
        <f>IFERROR('CLS Prelim other by college N'!F18/'CLS Prelim other by college N'!$U18,"n/a")</f>
        <v>1</v>
      </c>
      <c r="F18" s="61" t="str">
        <f>IFERROR('CLS Prelim other by college N'!H18/'CLS Prelim other by college N'!$T18,"n/a")</f>
        <v>n/a</v>
      </c>
      <c r="G18" s="64">
        <f>IFERROR('CLS Prelim other by college N'!I18/'CLS Prelim other by college N'!$U18,"n/a")</f>
        <v>0</v>
      </c>
      <c r="H18" s="65" t="str">
        <f>IFERROR('CLS Prelim other by college N'!K18/'CLS Prelim other by college N'!$T18,"n/a")</f>
        <v>n/a</v>
      </c>
      <c r="I18" s="63">
        <f>IFERROR('CLS Prelim other by college N'!L18/'CLS Prelim other by college N'!$U18,"n/a")</f>
        <v>0</v>
      </c>
      <c r="J18" s="61" t="str">
        <f>IFERROR('CLS Prelim other by college N'!N18/'CLS Prelim other by college N'!$T18,"n/a")</f>
        <v>n/a</v>
      </c>
      <c r="K18" s="63">
        <f>IFERROR('CLS Prelim other by college N'!O18/'CLS Prelim other by college N'!$U18,"n/a")</f>
        <v>0</v>
      </c>
      <c r="L18" s="61" t="str">
        <f>IFERROR('CLS Prelim other by college N'!Q18/'CLS Prelim other by college N'!$T18,"n/a")</f>
        <v>n/a</v>
      </c>
      <c r="M18" s="63">
        <f>IFERROR('CLS Prelim other by college N'!R18/'CLS Prelim other by college N'!$U18,"n/a")</f>
        <v>0</v>
      </c>
      <c r="N18" s="61">
        <f>IFERROR('CLS Prelim other by college N'!T18/'CLS Prelim other by college N'!$V18,"n/a")</f>
        <v>0</v>
      </c>
      <c r="O18" s="88">
        <f>IFERROR('CLS Prelim other by college N'!U18/'CLS Prelim other by college N'!$V18,"n/a")</f>
        <v>1</v>
      </c>
    </row>
    <row r="19" spans="1:15" x14ac:dyDescent="0.25">
      <c r="A19" s="5" t="s">
        <v>25</v>
      </c>
      <c r="B19" s="61" t="str">
        <f>IFERROR('CLS Prelim other by college N'!B19/'CLS Prelim other by college N'!$T19,"n/a")</f>
        <v>n/a</v>
      </c>
      <c r="C19" s="64" t="str">
        <f>IFERROR('CLS Prelim other by college N'!C19/'CLS Prelim other by college N'!$U19,"n/a")</f>
        <v>n/a</v>
      </c>
      <c r="D19" s="65" t="str">
        <f>IFERROR('CLS Prelim other by college N'!E19/'CLS Prelim other by college N'!$T19,"n/a")</f>
        <v>n/a</v>
      </c>
      <c r="E19" s="63" t="str">
        <f>IFERROR('CLS Prelim other by college N'!F19/'CLS Prelim other by college N'!$U19,"n/a")</f>
        <v>n/a</v>
      </c>
      <c r="F19" s="61" t="str">
        <f>IFERROR('CLS Prelim other by college N'!H19/'CLS Prelim other by college N'!$T19,"n/a")</f>
        <v>n/a</v>
      </c>
      <c r="G19" s="64" t="str">
        <f>IFERROR('CLS Prelim other by college N'!I19/'CLS Prelim other by college N'!$U19,"n/a")</f>
        <v>n/a</v>
      </c>
      <c r="H19" s="65" t="str">
        <f>IFERROR('CLS Prelim other by college N'!K19/'CLS Prelim other by college N'!$T19,"n/a")</f>
        <v>n/a</v>
      </c>
      <c r="I19" s="63" t="str">
        <f>IFERROR('CLS Prelim other by college N'!L19/'CLS Prelim other by college N'!$U19,"n/a")</f>
        <v>n/a</v>
      </c>
      <c r="J19" s="61" t="str">
        <f>IFERROR('CLS Prelim other by college N'!N19/'CLS Prelim other by college N'!$T19,"n/a")</f>
        <v>n/a</v>
      </c>
      <c r="K19" s="63" t="str">
        <f>IFERROR('CLS Prelim other by college N'!O19/'CLS Prelim other by college N'!$U19,"n/a")</f>
        <v>n/a</v>
      </c>
      <c r="L19" s="61" t="str">
        <f>IFERROR('CLS Prelim other by college N'!Q19/'CLS Prelim other by college N'!$T19,"n/a")</f>
        <v>n/a</v>
      </c>
      <c r="M19" s="63" t="str">
        <f>IFERROR('CLS Prelim other by college N'!R19/'CLS Prelim other by college N'!$U19,"n/a")</f>
        <v>n/a</v>
      </c>
      <c r="N19" s="61" t="str">
        <f>IFERROR('CLS Prelim other by college N'!T19/'CLS Prelim other by college N'!$V19,"n/a")</f>
        <v>n/a</v>
      </c>
      <c r="O19" s="88" t="str">
        <f>IFERROR('CLS Prelim other by college N'!U19/'CLS Prelim other by college N'!$V19,"n/a")</f>
        <v>n/a</v>
      </c>
    </row>
    <row r="20" spans="1:15" x14ac:dyDescent="0.25">
      <c r="A20" s="5" t="s">
        <v>26</v>
      </c>
      <c r="B20" s="61" t="str">
        <f>IFERROR('CLS Prelim other by college N'!B20/'CLS Prelim other by college N'!$T20,"n/a")</f>
        <v>n/a</v>
      </c>
      <c r="C20" s="64">
        <f>IFERROR('CLS Prelim other by college N'!C20/'CLS Prelim other by college N'!$U20,"n/a")</f>
        <v>0</v>
      </c>
      <c r="D20" s="65" t="str">
        <f>IFERROR('CLS Prelim other by college N'!E20/'CLS Prelim other by college N'!$T20,"n/a")</f>
        <v>n/a</v>
      </c>
      <c r="E20" s="63">
        <f>IFERROR('CLS Prelim other by college N'!F20/'CLS Prelim other by college N'!$U20,"n/a")</f>
        <v>1</v>
      </c>
      <c r="F20" s="61" t="str">
        <f>IFERROR('CLS Prelim other by college N'!H20/'CLS Prelim other by college N'!$T20,"n/a")</f>
        <v>n/a</v>
      </c>
      <c r="G20" s="64">
        <f>IFERROR('CLS Prelim other by college N'!I20/'CLS Prelim other by college N'!$U20,"n/a")</f>
        <v>0</v>
      </c>
      <c r="H20" s="65" t="str">
        <f>IFERROR('CLS Prelim other by college N'!K20/'CLS Prelim other by college N'!$T20,"n/a")</f>
        <v>n/a</v>
      </c>
      <c r="I20" s="63">
        <f>IFERROR('CLS Prelim other by college N'!L20/'CLS Prelim other by college N'!$U20,"n/a")</f>
        <v>0</v>
      </c>
      <c r="J20" s="61" t="str">
        <f>IFERROR('CLS Prelim other by college N'!N20/'CLS Prelim other by college N'!$T20,"n/a")</f>
        <v>n/a</v>
      </c>
      <c r="K20" s="63">
        <f>IFERROR('CLS Prelim other by college N'!O20/'CLS Prelim other by college N'!$U20,"n/a")</f>
        <v>0</v>
      </c>
      <c r="L20" s="61" t="str">
        <f>IFERROR('CLS Prelim other by college N'!Q20/'CLS Prelim other by college N'!$T20,"n/a")</f>
        <v>n/a</v>
      </c>
      <c r="M20" s="63">
        <f>IFERROR('CLS Prelim other by college N'!R20/'CLS Prelim other by college N'!$U20,"n/a")</f>
        <v>0</v>
      </c>
      <c r="N20" s="61">
        <f>IFERROR('CLS Prelim other by college N'!T20/'CLS Prelim other by college N'!$V20,"n/a")</f>
        <v>0</v>
      </c>
      <c r="O20" s="88">
        <f>IFERROR('CLS Prelim other by college N'!U20/'CLS Prelim other by college N'!$V20,"n/a")</f>
        <v>1</v>
      </c>
    </row>
    <row r="21" spans="1:15" x14ac:dyDescent="0.25">
      <c r="A21" s="5" t="s">
        <v>27</v>
      </c>
      <c r="B21" s="61" t="str">
        <f>IFERROR('CLS Prelim other by college N'!B21/'CLS Prelim other by college N'!$T21,"n/a")</f>
        <v>n/a</v>
      </c>
      <c r="C21" s="64">
        <f>IFERROR('CLS Prelim other by college N'!C21/'CLS Prelim other by college N'!$U21,"n/a")</f>
        <v>0</v>
      </c>
      <c r="D21" s="65" t="str">
        <f>IFERROR('CLS Prelim other by college N'!E21/'CLS Prelim other by college N'!$T21,"n/a")</f>
        <v>n/a</v>
      </c>
      <c r="E21" s="63">
        <f>IFERROR('CLS Prelim other by college N'!F21/'CLS Prelim other by college N'!$U21,"n/a")</f>
        <v>1</v>
      </c>
      <c r="F21" s="61" t="str">
        <f>IFERROR('CLS Prelim other by college N'!H21/'CLS Prelim other by college N'!$T21,"n/a")</f>
        <v>n/a</v>
      </c>
      <c r="G21" s="64">
        <f>IFERROR('CLS Prelim other by college N'!I21/'CLS Prelim other by college N'!$U21,"n/a")</f>
        <v>0</v>
      </c>
      <c r="H21" s="65" t="str">
        <f>IFERROR('CLS Prelim other by college N'!K21/'CLS Prelim other by college N'!$T21,"n/a")</f>
        <v>n/a</v>
      </c>
      <c r="I21" s="63">
        <f>IFERROR('CLS Prelim other by college N'!L21/'CLS Prelim other by college N'!$U21,"n/a")</f>
        <v>0</v>
      </c>
      <c r="J21" s="61" t="str">
        <f>IFERROR('CLS Prelim other by college N'!N21/'CLS Prelim other by college N'!$T21,"n/a")</f>
        <v>n/a</v>
      </c>
      <c r="K21" s="63">
        <f>IFERROR('CLS Prelim other by college N'!O21/'CLS Prelim other by college N'!$U21,"n/a")</f>
        <v>0</v>
      </c>
      <c r="L21" s="61" t="str">
        <f>IFERROR('CLS Prelim other by college N'!Q21/'CLS Prelim other by college N'!$T21,"n/a")</f>
        <v>n/a</v>
      </c>
      <c r="M21" s="63">
        <f>IFERROR('CLS Prelim other by college N'!R21/'CLS Prelim other by college N'!$U21,"n/a")</f>
        <v>0</v>
      </c>
      <c r="N21" s="61">
        <f>IFERROR('CLS Prelim other by college N'!T21/'CLS Prelim other by college N'!$V21,"n/a")</f>
        <v>0</v>
      </c>
      <c r="O21" s="88">
        <f>IFERROR('CLS Prelim other by college N'!U21/'CLS Prelim other by college N'!$V21,"n/a")</f>
        <v>1</v>
      </c>
    </row>
    <row r="22" spans="1:15" x14ac:dyDescent="0.25">
      <c r="A22" s="5" t="s">
        <v>28</v>
      </c>
      <c r="B22" s="61" t="str">
        <f>IFERROR('CLS Prelim other by college N'!B22/'CLS Prelim other by college N'!$T22,"n/a")</f>
        <v>n/a</v>
      </c>
      <c r="C22" s="64" t="str">
        <f>IFERROR('CLS Prelim other by college N'!C22/'CLS Prelim other by college N'!$U22,"n/a")</f>
        <v>n/a</v>
      </c>
      <c r="D22" s="65" t="str">
        <f>IFERROR('CLS Prelim other by college N'!E22/'CLS Prelim other by college N'!$T22,"n/a")</f>
        <v>n/a</v>
      </c>
      <c r="E22" s="63" t="str">
        <f>IFERROR('CLS Prelim other by college N'!F22/'CLS Prelim other by college N'!$U22,"n/a")</f>
        <v>n/a</v>
      </c>
      <c r="F22" s="61" t="str">
        <f>IFERROR('CLS Prelim other by college N'!H22/'CLS Prelim other by college N'!$T22,"n/a")</f>
        <v>n/a</v>
      </c>
      <c r="G22" s="64" t="str">
        <f>IFERROR('CLS Prelim other by college N'!I22/'CLS Prelim other by college N'!$U22,"n/a")</f>
        <v>n/a</v>
      </c>
      <c r="H22" s="65" t="str">
        <f>IFERROR('CLS Prelim other by college N'!K22/'CLS Prelim other by college N'!$T22,"n/a")</f>
        <v>n/a</v>
      </c>
      <c r="I22" s="63" t="str">
        <f>IFERROR('CLS Prelim other by college N'!L22/'CLS Prelim other by college N'!$U22,"n/a")</f>
        <v>n/a</v>
      </c>
      <c r="J22" s="61" t="str">
        <f>IFERROR('CLS Prelim other by college N'!N22/'CLS Prelim other by college N'!$T22,"n/a")</f>
        <v>n/a</v>
      </c>
      <c r="K22" s="63" t="str">
        <f>IFERROR('CLS Prelim other by college N'!O22/'CLS Prelim other by college N'!$U22,"n/a")</f>
        <v>n/a</v>
      </c>
      <c r="L22" s="61" t="str">
        <f>IFERROR('CLS Prelim other by college N'!Q22/'CLS Prelim other by college N'!$T22,"n/a")</f>
        <v>n/a</v>
      </c>
      <c r="M22" s="63" t="str">
        <f>IFERROR('CLS Prelim other by college N'!R22/'CLS Prelim other by college N'!$U22,"n/a")</f>
        <v>n/a</v>
      </c>
      <c r="N22" s="61" t="str">
        <f>IFERROR('CLS Prelim other by college N'!T22/'CLS Prelim other by college N'!$V22,"n/a")</f>
        <v>n/a</v>
      </c>
      <c r="O22" s="88" t="str">
        <f>IFERROR('CLS Prelim other by college N'!U22/'CLS Prelim other by college N'!$V22,"n/a")</f>
        <v>n/a</v>
      </c>
    </row>
    <row r="23" spans="1:15" x14ac:dyDescent="0.25">
      <c r="A23" s="5" t="s">
        <v>29</v>
      </c>
      <c r="B23" s="61" t="str">
        <f>IFERROR('CLS Prelim other by college N'!B23/'CLS Prelim other by college N'!$T23,"n/a")</f>
        <v>n/a</v>
      </c>
      <c r="C23" s="64">
        <f>IFERROR('CLS Prelim other by college N'!C23/'CLS Prelim other by college N'!$U23,"n/a")</f>
        <v>1</v>
      </c>
      <c r="D23" s="65" t="str">
        <f>IFERROR('CLS Prelim other by college N'!E23/'CLS Prelim other by college N'!$T23,"n/a")</f>
        <v>n/a</v>
      </c>
      <c r="E23" s="63">
        <f>IFERROR('CLS Prelim other by college N'!F23/'CLS Prelim other by college N'!$U23,"n/a")</f>
        <v>0</v>
      </c>
      <c r="F23" s="61" t="str">
        <f>IFERROR('CLS Prelim other by college N'!H23/'CLS Prelim other by college N'!$T23,"n/a")</f>
        <v>n/a</v>
      </c>
      <c r="G23" s="64">
        <f>IFERROR('CLS Prelim other by college N'!I23/'CLS Prelim other by college N'!$U23,"n/a")</f>
        <v>0</v>
      </c>
      <c r="H23" s="65" t="str">
        <f>IFERROR('CLS Prelim other by college N'!K23/'CLS Prelim other by college N'!$T23,"n/a")</f>
        <v>n/a</v>
      </c>
      <c r="I23" s="63">
        <f>IFERROR('CLS Prelim other by college N'!L23/'CLS Prelim other by college N'!$U23,"n/a")</f>
        <v>0</v>
      </c>
      <c r="J23" s="61" t="str">
        <f>IFERROR('CLS Prelim other by college N'!N23/'CLS Prelim other by college N'!$T23,"n/a")</f>
        <v>n/a</v>
      </c>
      <c r="K23" s="63">
        <f>IFERROR('CLS Prelim other by college N'!O23/'CLS Prelim other by college N'!$U23,"n/a")</f>
        <v>0</v>
      </c>
      <c r="L23" s="61" t="str">
        <f>IFERROR('CLS Prelim other by college N'!Q23/'CLS Prelim other by college N'!$T23,"n/a")</f>
        <v>n/a</v>
      </c>
      <c r="M23" s="63">
        <f>IFERROR('CLS Prelim other by college N'!R23/'CLS Prelim other by college N'!$U23,"n/a")</f>
        <v>0</v>
      </c>
      <c r="N23" s="61">
        <f>IFERROR('CLS Prelim other by college N'!T23/'CLS Prelim other by college N'!$V23,"n/a")</f>
        <v>0</v>
      </c>
      <c r="O23" s="88">
        <f>IFERROR('CLS Prelim other by college N'!U23/'CLS Prelim other by college N'!$V23,"n/a")</f>
        <v>1</v>
      </c>
    </row>
    <row r="24" spans="1:15" x14ac:dyDescent="0.25">
      <c r="A24" s="5" t="s">
        <v>30</v>
      </c>
      <c r="B24" s="61">
        <f>IFERROR('CLS Prelim other by college N'!B24/'CLS Prelim other by college N'!$T24,"n/a")</f>
        <v>0</v>
      </c>
      <c r="C24" s="64" t="str">
        <f>IFERROR('CLS Prelim other by college N'!C24/'CLS Prelim other by college N'!$U24,"n/a")</f>
        <v>n/a</v>
      </c>
      <c r="D24" s="65">
        <f>IFERROR('CLS Prelim other by college N'!E24/'CLS Prelim other by college N'!$T24,"n/a")</f>
        <v>0</v>
      </c>
      <c r="E24" s="63" t="str">
        <f>IFERROR('CLS Prelim other by college N'!F24/'CLS Prelim other by college N'!$U24,"n/a")</f>
        <v>n/a</v>
      </c>
      <c r="F24" s="61">
        <f>IFERROR('CLS Prelim other by college N'!H24/'CLS Prelim other by college N'!$T24,"n/a")</f>
        <v>0</v>
      </c>
      <c r="G24" s="64" t="str">
        <f>IFERROR('CLS Prelim other by college N'!I24/'CLS Prelim other by college N'!$U24,"n/a")</f>
        <v>n/a</v>
      </c>
      <c r="H24" s="65">
        <f>IFERROR('CLS Prelim other by college N'!K24/'CLS Prelim other by college N'!$T24,"n/a")</f>
        <v>1</v>
      </c>
      <c r="I24" s="63" t="str">
        <f>IFERROR('CLS Prelim other by college N'!L24/'CLS Prelim other by college N'!$U24,"n/a")</f>
        <v>n/a</v>
      </c>
      <c r="J24" s="61">
        <f>IFERROR('CLS Prelim other by college N'!N24/'CLS Prelim other by college N'!$T24,"n/a")</f>
        <v>0</v>
      </c>
      <c r="K24" s="63" t="str">
        <f>IFERROR('CLS Prelim other by college N'!O24/'CLS Prelim other by college N'!$U24,"n/a")</f>
        <v>n/a</v>
      </c>
      <c r="L24" s="61">
        <f>IFERROR('CLS Prelim other by college N'!Q24/'CLS Prelim other by college N'!$T24,"n/a")</f>
        <v>0</v>
      </c>
      <c r="M24" s="63" t="str">
        <f>IFERROR('CLS Prelim other by college N'!R24/'CLS Prelim other by college N'!$U24,"n/a")</f>
        <v>n/a</v>
      </c>
      <c r="N24" s="61">
        <f>IFERROR('CLS Prelim other by college N'!T24/'CLS Prelim other by college N'!$V24,"n/a")</f>
        <v>1</v>
      </c>
      <c r="O24" s="88">
        <f>IFERROR('CLS Prelim other by college N'!U24/'CLS Prelim other by college N'!$V24,"n/a")</f>
        <v>0</v>
      </c>
    </row>
    <row r="25" spans="1:15" x14ac:dyDescent="0.25">
      <c r="A25" s="5" t="s">
        <v>31</v>
      </c>
      <c r="B25" s="61">
        <f>IFERROR('CLS Prelim other by college N'!B25/'CLS Prelim other by college N'!$T25,"n/a")</f>
        <v>0</v>
      </c>
      <c r="C25" s="64">
        <f>IFERROR('CLS Prelim other by college N'!C25/'CLS Prelim other by college N'!$U25,"n/a")</f>
        <v>0</v>
      </c>
      <c r="D25" s="65">
        <f>IFERROR('CLS Prelim other by college N'!E25/'CLS Prelim other by college N'!$T25,"n/a")</f>
        <v>0.66666666666666663</v>
      </c>
      <c r="E25" s="63">
        <f>IFERROR('CLS Prelim other by college N'!F25/'CLS Prelim other by college N'!$U25,"n/a")</f>
        <v>1</v>
      </c>
      <c r="F25" s="61">
        <f>IFERROR('CLS Prelim other by college N'!H25/'CLS Prelim other by college N'!$T25,"n/a")</f>
        <v>0</v>
      </c>
      <c r="G25" s="64">
        <f>IFERROR('CLS Prelim other by college N'!I25/'CLS Prelim other by college N'!$U25,"n/a")</f>
        <v>0</v>
      </c>
      <c r="H25" s="65">
        <f>IFERROR('CLS Prelim other by college N'!K25/'CLS Prelim other by college N'!$T25,"n/a")</f>
        <v>0.33333333333333331</v>
      </c>
      <c r="I25" s="63">
        <f>IFERROR('CLS Prelim other by college N'!L25/'CLS Prelim other by college N'!$U25,"n/a")</f>
        <v>0</v>
      </c>
      <c r="J25" s="61">
        <f>IFERROR('CLS Prelim other by college N'!N25/'CLS Prelim other by college N'!$T25,"n/a")</f>
        <v>0</v>
      </c>
      <c r="K25" s="63">
        <f>IFERROR('CLS Prelim other by college N'!O25/'CLS Prelim other by college N'!$U25,"n/a")</f>
        <v>0</v>
      </c>
      <c r="L25" s="61">
        <f>IFERROR('CLS Prelim other by college N'!Q25/'CLS Prelim other by college N'!$T25,"n/a")</f>
        <v>0</v>
      </c>
      <c r="M25" s="63">
        <f>IFERROR('CLS Prelim other by college N'!R25/'CLS Prelim other by college N'!$U25,"n/a")</f>
        <v>0</v>
      </c>
      <c r="N25" s="61">
        <f>IFERROR('CLS Prelim other by college N'!T25/'CLS Prelim other by college N'!$V25,"n/a")</f>
        <v>0.75</v>
      </c>
      <c r="O25" s="88">
        <f>IFERROR('CLS Prelim other by college N'!U25/'CLS Prelim other by college N'!$V25,"n/a")</f>
        <v>0.25</v>
      </c>
    </row>
    <row r="26" spans="1:15" x14ac:dyDescent="0.25">
      <c r="A26" s="5" t="s">
        <v>34</v>
      </c>
      <c r="B26" s="61">
        <f>IFERROR('CLS Prelim other by college N'!B26/'CLS Prelim other by college N'!$T26,"n/a")</f>
        <v>0</v>
      </c>
      <c r="C26" s="64">
        <f>IFERROR('CLS Prelim other by college N'!C26/'CLS Prelim other by college N'!$U26,"n/a")</f>
        <v>0</v>
      </c>
      <c r="D26" s="65">
        <f>IFERROR('CLS Prelim other by college N'!E26/'CLS Prelim other by college N'!$T26,"n/a")</f>
        <v>0</v>
      </c>
      <c r="E26" s="63">
        <f>IFERROR('CLS Prelim other by college N'!F26/'CLS Prelim other by college N'!$U26,"n/a")</f>
        <v>1</v>
      </c>
      <c r="F26" s="61">
        <f>IFERROR('CLS Prelim other by college N'!H26/'CLS Prelim other by college N'!$T26,"n/a")</f>
        <v>0</v>
      </c>
      <c r="G26" s="64">
        <f>IFERROR('CLS Prelim other by college N'!I26/'CLS Prelim other by college N'!$U26,"n/a")</f>
        <v>0</v>
      </c>
      <c r="H26" s="65">
        <f>IFERROR('CLS Prelim other by college N'!K26/'CLS Prelim other by college N'!$T26,"n/a")</f>
        <v>1</v>
      </c>
      <c r="I26" s="63">
        <f>IFERROR('CLS Prelim other by college N'!L26/'CLS Prelim other by college N'!$U26,"n/a")</f>
        <v>0</v>
      </c>
      <c r="J26" s="61">
        <f>IFERROR('CLS Prelim other by college N'!N26/'CLS Prelim other by college N'!$T26,"n/a")</f>
        <v>0</v>
      </c>
      <c r="K26" s="63">
        <f>IFERROR('CLS Prelim other by college N'!O26/'CLS Prelim other by college N'!$U26,"n/a")</f>
        <v>0</v>
      </c>
      <c r="L26" s="61">
        <f>IFERROR('CLS Prelim other by college N'!Q26/'CLS Prelim other by college N'!$T26,"n/a")</f>
        <v>0</v>
      </c>
      <c r="M26" s="63">
        <f>IFERROR('CLS Prelim other by college N'!R26/'CLS Prelim other by college N'!$U26,"n/a")</f>
        <v>0</v>
      </c>
      <c r="N26" s="61">
        <f>IFERROR('CLS Prelim other by college N'!T26/'CLS Prelim other by college N'!$V26,"n/a")</f>
        <v>0.5</v>
      </c>
      <c r="O26" s="88">
        <f>IFERROR('CLS Prelim other by college N'!U26/'CLS Prelim other by college N'!$V26,"n/a")</f>
        <v>0.5</v>
      </c>
    </row>
    <row r="27" spans="1:15" x14ac:dyDescent="0.25">
      <c r="A27" s="5" t="s">
        <v>35</v>
      </c>
      <c r="B27" s="61">
        <f>IFERROR('CLS Prelim other by college N'!B27/'CLS Prelim other by college N'!$T27,"n/a")</f>
        <v>0</v>
      </c>
      <c r="C27" s="64">
        <f>IFERROR('CLS Prelim other by college N'!C27/'CLS Prelim other by college N'!$U27,"n/a")</f>
        <v>0</v>
      </c>
      <c r="D27" s="65">
        <f>IFERROR('CLS Prelim other by college N'!E27/'CLS Prelim other by college N'!$T27,"n/a")</f>
        <v>1</v>
      </c>
      <c r="E27" s="63">
        <f>IFERROR('CLS Prelim other by college N'!F27/'CLS Prelim other by college N'!$U27,"n/a")</f>
        <v>1</v>
      </c>
      <c r="F27" s="61">
        <f>IFERROR('CLS Prelim other by college N'!H27/'CLS Prelim other by college N'!$T27,"n/a")</f>
        <v>0</v>
      </c>
      <c r="G27" s="64">
        <f>IFERROR('CLS Prelim other by college N'!I27/'CLS Prelim other by college N'!$U27,"n/a")</f>
        <v>0</v>
      </c>
      <c r="H27" s="65">
        <f>IFERROR('CLS Prelim other by college N'!K27/'CLS Prelim other by college N'!$T27,"n/a")</f>
        <v>0</v>
      </c>
      <c r="I27" s="63">
        <f>IFERROR('CLS Prelim other by college N'!L27/'CLS Prelim other by college N'!$U27,"n/a")</f>
        <v>0</v>
      </c>
      <c r="J27" s="61">
        <f>IFERROR('CLS Prelim other by college N'!N27/'CLS Prelim other by college N'!$T27,"n/a")</f>
        <v>0</v>
      </c>
      <c r="K27" s="63">
        <f>IFERROR('CLS Prelim other by college N'!O27/'CLS Prelim other by college N'!$U27,"n/a")</f>
        <v>0</v>
      </c>
      <c r="L27" s="61">
        <f>IFERROR('CLS Prelim other by college N'!Q27/'CLS Prelim other by college N'!$T27,"n/a")</f>
        <v>0</v>
      </c>
      <c r="M27" s="63">
        <f>IFERROR('CLS Prelim other by college N'!R27/'CLS Prelim other by college N'!$U27,"n/a")</f>
        <v>0</v>
      </c>
      <c r="N27" s="61">
        <f>IFERROR('CLS Prelim other by college N'!T27/'CLS Prelim other by college N'!$V27,"n/a")</f>
        <v>0.66666666666666663</v>
      </c>
      <c r="O27" s="88">
        <f>IFERROR('CLS Prelim other by college N'!U27/'CLS Prelim other by college N'!$V27,"n/a")</f>
        <v>0.33333333333333331</v>
      </c>
    </row>
    <row r="28" spans="1:15" x14ac:dyDescent="0.25">
      <c r="A28" s="5" t="s">
        <v>36</v>
      </c>
      <c r="B28" s="61" t="str">
        <f>IFERROR('CLS Prelim other by college N'!B28/'CLS Prelim other by college N'!$T28,"n/a")</f>
        <v>n/a</v>
      </c>
      <c r="C28" s="64">
        <f>IFERROR('CLS Prelim other by college N'!C28/'CLS Prelim other by college N'!$U28,"n/a")</f>
        <v>1</v>
      </c>
      <c r="D28" s="65" t="str">
        <f>IFERROR('CLS Prelim other by college N'!E28/'CLS Prelim other by college N'!$T28,"n/a")</f>
        <v>n/a</v>
      </c>
      <c r="E28" s="63">
        <f>IFERROR('CLS Prelim other by college N'!F28/'CLS Prelim other by college N'!$U28,"n/a")</f>
        <v>0</v>
      </c>
      <c r="F28" s="61" t="str">
        <f>IFERROR('CLS Prelim other by college N'!H28/'CLS Prelim other by college N'!$T28,"n/a")</f>
        <v>n/a</v>
      </c>
      <c r="G28" s="64">
        <f>IFERROR('CLS Prelim other by college N'!I28/'CLS Prelim other by college N'!$U28,"n/a")</f>
        <v>0</v>
      </c>
      <c r="H28" s="65" t="str">
        <f>IFERROR('CLS Prelim other by college N'!K28/'CLS Prelim other by college N'!$T28,"n/a")</f>
        <v>n/a</v>
      </c>
      <c r="I28" s="63">
        <f>IFERROR('CLS Prelim other by college N'!L28/'CLS Prelim other by college N'!$U28,"n/a")</f>
        <v>0</v>
      </c>
      <c r="J28" s="61" t="str">
        <f>IFERROR('CLS Prelim other by college N'!N28/'CLS Prelim other by college N'!$T28,"n/a")</f>
        <v>n/a</v>
      </c>
      <c r="K28" s="63">
        <f>IFERROR('CLS Prelim other by college N'!O28/'CLS Prelim other by college N'!$U28,"n/a")</f>
        <v>0</v>
      </c>
      <c r="L28" s="61" t="str">
        <f>IFERROR('CLS Prelim other by college N'!Q28/'CLS Prelim other by college N'!$T28,"n/a")</f>
        <v>n/a</v>
      </c>
      <c r="M28" s="63">
        <f>IFERROR('CLS Prelim other by college N'!R28/'CLS Prelim other by college N'!$U28,"n/a")</f>
        <v>0</v>
      </c>
      <c r="N28" s="61">
        <f>IFERROR('CLS Prelim other by college N'!T28/'CLS Prelim other by college N'!$V28,"n/a")</f>
        <v>0</v>
      </c>
      <c r="O28" s="88">
        <f>IFERROR('CLS Prelim other by college N'!U28/'CLS Prelim other by college N'!$V28,"n/a")</f>
        <v>1</v>
      </c>
    </row>
    <row r="29" spans="1:15" x14ac:dyDescent="0.25">
      <c r="A29" s="5" t="s">
        <v>32</v>
      </c>
      <c r="B29" s="61">
        <f>IFERROR('CLS Prelim other by college N'!B29/'CLS Prelim other by college N'!$T29,"n/a")</f>
        <v>0</v>
      </c>
      <c r="C29" s="64">
        <f>IFERROR('CLS Prelim other by college N'!C29/'CLS Prelim other by college N'!$U29,"n/a")</f>
        <v>0</v>
      </c>
      <c r="D29" s="65">
        <f>IFERROR('CLS Prelim other by college N'!E29/'CLS Prelim other by college N'!$T29,"n/a")</f>
        <v>0.5</v>
      </c>
      <c r="E29" s="63">
        <f>IFERROR('CLS Prelim other by college N'!F29/'CLS Prelim other by college N'!$U29,"n/a")</f>
        <v>0</v>
      </c>
      <c r="F29" s="61">
        <f>IFERROR('CLS Prelim other by college N'!H29/'CLS Prelim other by college N'!$T29,"n/a")</f>
        <v>0</v>
      </c>
      <c r="G29" s="64">
        <f>IFERROR('CLS Prelim other by college N'!I29/'CLS Prelim other by college N'!$U29,"n/a")</f>
        <v>0</v>
      </c>
      <c r="H29" s="65">
        <f>IFERROR('CLS Prelim other by college N'!K29/'CLS Prelim other by college N'!$T29,"n/a")</f>
        <v>0.5</v>
      </c>
      <c r="I29" s="63">
        <f>IFERROR('CLS Prelim other by college N'!L29/'CLS Prelim other by college N'!$U29,"n/a")</f>
        <v>0</v>
      </c>
      <c r="J29" s="61">
        <f>IFERROR('CLS Prelim other by college N'!N29/'CLS Prelim other by college N'!$T29,"n/a")</f>
        <v>0</v>
      </c>
      <c r="K29" s="63">
        <f>IFERROR('CLS Prelim other by college N'!O29/'CLS Prelim other by college N'!$U29,"n/a")</f>
        <v>0</v>
      </c>
      <c r="L29" s="61">
        <f>IFERROR('CLS Prelim other by college N'!Q29/'CLS Prelim other by college N'!$T29,"n/a")</f>
        <v>0</v>
      </c>
      <c r="M29" s="63">
        <f>IFERROR('CLS Prelim other by college N'!R29/'CLS Prelim other by college N'!$U29,"n/a")</f>
        <v>1</v>
      </c>
      <c r="N29" s="61">
        <f>IFERROR('CLS Prelim other by college N'!T29/'CLS Prelim other by college N'!$V29,"n/a")</f>
        <v>0.66666666666666663</v>
      </c>
      <c r="O29" s="88">
        <f>IFERROR('CLS Prelim other by college N'!U29/'CLS Prelim other by college N'!$V29,"n/a")</f>
        <v>0.33333333333333331</v>
      </c>
    </row>
    <row r="30" spans="1:15" x14ac:dyDescent="0.25">
      <c r="A30" s="5" t="s">
        <v>33</v>
      </c>
      <c r="B30" s="61" t="str">
        <f>IFERROR('CLS Prelim other by college N'!B30/'CLS Prelim other by college N'!$T30,"n/a")</f>
        <v>n/a</v>
      </c>
      <c r="C30" s="64">
        <f>IFERROR('CLS Prelim other by college N'!C30/'CLS Prelim other by college N'!$U30,"n/a")</f>
        <v>0</v>
      </c>
      <c r="D30" s="65" t="str">
        <f>IFERROR('CLS Prelim other by college N'!E30/'CLS Prelim other by college N'!$T30,"n/a")</f>
        <v>n/a</v>
      </c>
      <c r="E30" s="63">
        <f>IFERROR('CLS Prelim other by college N'!F30/'CLS Prelim other by college N'!$U30,"n/a")</f>
        <v>1</v>
      </c>
      <c r="F30" s="61" t="str">
        <f>IFERROR('CLS Prelim other by college N'!H30/'CLS Prelim other by college N'!$T30,"n/a")</f>
        <v>n/a</v>
      </c>
      <c r="G30" s="64">
        <f>IFERROR('CLS Prelim other by college N'!I30/'CLS Prelim other by college N'!$U30,"n/a")</f>
        <v>0</v>
      </c>
      <c r="H30" s="65" t="str">
        <f>IFERROR('CLS Prelim other by college N'!K30/'CLS Prelim other by college N'!$T30,"n/a")</f>
        <v>n/a</v>
      </c>
      <c r="I30" s="63">
        <f>IFERROR('CLS Prelim other by college N'!L30/'CLS Prelim other by college N'!$U30,"n/a")</f>
        <v>0</v>
      </c>
      <c r="J30" s="61" t="str">
        <f>IFERROR('CLS Prelim other by college N'!N30/'CLS Prelim other by college N'!$T30,"n/a")</f>
        <v>n/a</v>
      </c>
      <c r="K30" s="63">
        <f>IFERROR('CLS Prelim other by college N'!O30/'CLS Prelim other by college N'!$U30,"n/a")</f>
        <v>0</v>
      </c>
      <c r="L30" s="61" t="str">
        <f>IFERROR('CLS Prelim other by college N'!Q30/'CLS Prelim other by college N'!$T30,"n/a")</f>
        <v>n/a</v>
      </c>
      <c r="M30" s="63">
        <f>IFERROR('CLS Prelim other by college N'!R30/'CLS Prelim other by college N'!$U30,"n/a")</f>
        <v>0</v>
      </c>
      <c r="N30" s="61">
        <f>IFERROR('CLS Prelim other by college N'!T30/'CLS Prelim other by college N'!$V30,"n/a")</f>
        <v>0</v>
      </c>
      <c r="O30" s="88">
        <f>IFERROR('CLS Prelim other by college N'!U30/'CLS Prelim other by college N'!$V30,"n/a")</f>
        <v>1</v>
      </c>
    </row>
    <row r="31" spans="1:15" x14ac:dyDescent="0.25">
      <c r="A31" s="5" t="s">
        <v>37</v>
      </c>
      <c r="B31" s="61">
        <f>IFERROR('CLS Prelim other by college N'!B31/'CLS Prelim other by college N'!$T31,"n/a")</f>
        <v>0.66666666666666663</v>
      </c>
      <c r="C31" s="64" t="str">
        <f>IFERROR('CLS Prelim other by college N'!C31/'CLS Prelim other by college N'!$U31,"n/a")</f>
        <v>n/a</v>
      </c>
      <c r="D31" s="65">
        <f>IFERROR('CLS Prelim other by college N'!E31/'CLS Prelim other by college N'!$T31,"n/a")</f>
        <v>0.33333333333333331</v>
      </c>
      <c r="E31" s="63" t="str">
        <f>IFERROR('CLS Prelim other by college N'!F31/'CLS Prelim other by college N'!$U31,"n/a")</f>
        <v>n/a</v>
      </c>
      <c r="F31" s="61">
        <f>IFERROR('CLS Prelim other by college N'!H31/'CLS Prelim other by college N'!$T31,"n/a")</f>
        <v>0</v>
      </c>
      <c r="G31" s="64" t="str">
        <f>IFERROR('CLS Prelim other by college N'!I31/'CLS Prelim other by college N'!$U31,"n/a")</f>
        <v>n/a</v>
      </c>
      <c r="H31" s="65">
        <f>IFERROR('CLS Prelim other by college N'!K31/'CLS Prelim other by college N'!$T31,"n/a")</f>
        <v>0</v>
      </c>
      <c r="I31" s="63" t="str">
        <f>IFERROR('CLS Prelim other by college N'!L31/'CLS Prelim other by college N'!$U31,"n/a")</f>
        <v>n/a</v>
      </c>
      <c r="J31" s="61">
        <f>IFERROR('CLS Prelim other by college N'!N31/'CLS Prelim other by college N'!$T31,"n/a")</f>
        <v>0</v>
      </c>
      <c r="K31" s="63" t="str">
        <f>IFERROR('CLS Prelim other by college N'!O31/'CLS Prelim other by college N'!$U31,"n/a")</f>
        <v>n/a</v>
      </c>
      <c r="L31" s="61">
        <f>IFERROR('CLS Prelim other by college N'!Q31/'CLS Prelim other by college N'!$T31,"n/a")</f>
        <v>0</v>
      </c>
      <c r="M31" s="63" t="str">
        <f>IFERROR('CLS Prelim other by college N'!R31/'CLS Prelim other by college N'!$U31,"n/a")</f>
        <v>n/a</v>
      </c>
      <c r="N31" s="61">
        <f>IFERROR('CLS Prelim other by college N'!T31/'CLS Prelim other by college N'!$V31,"n/a")</f>
        <v>1</v>
      </c>
      <c r="O31" s="88">
        <f>IFERROR('CLS Prelim other by college N'!U31/'CLS Prelim other by college N'!$V31,"n/a")</f>
        <v>0</v>
      </c>
    </row>
    <row r="32" spans="1:15" x14ac:dyDescent="0.25">
      <c r="A32" s="5" t="s">
        <v>38</v>
      </c>
      <c r="B32" s="61">
        <f>IFERROR('CLS Prelim other by college N'!B32/'CLS Prelim other by college N'!$T32,"n/a")</f>
        <v>0</v>
      </c>
      <c r="C32" s="64" t="str">
        <f>IFERROR('CLS Prelim other by college N'!C32/'CLS Prelim other by college N'!$U32,"n/a")</f>
        <v>n/a</v>
      </c>
      <c r="D32" s="65">
        <f>IFERROR('CLS Prelim other by college N'!E32/'CLS Prelim other by college N'!$T32,"n/a")</f>
        <v>1</v>
      </c>
      <c r="E32" s="63" t="str">
        <f>IFERROR('CLS Prelim other by college N'!F32/'CLS Prelim other by college N'!$U32,"n/a")</f>
        <v>n/a</v>
      </c>
      <c r="F32" s="61">
        <f>IFERROR('CLS Prelim other by college N'!H32/'CLS Prelim other by college N'!$T32,"n/a")</f>
        <v>0</v>
      </c>
      <c r="G32" s="64" t="str">
        <f>IFERROR('CLS Prelim other by college N'!I32/'CLS Prelim other by college N'!$U32,"n/a")</f>
        <v>n/a</v>
      </c>
      <c r="H32" s="65">
        <f>IFERROR('CLS Prelim other by college N'!K32/'CLS Prelim other by college N'!$T32,"n/a")</f>
        <v>0</v>
      </c>
      <c r="I32" s="63" t="str">
        <f>IFERROR('CLS Prelim other by college N'!L32/'CLS Prelim other by college N'!$U32,"n/a")</f>
        <v>n/a</v>
      </c>
      <c r="J32" s="61">
        <f>IFERROR('CLS Prelim other by college N'!N32/'CLS Prelim other by college N'!$T32,"n/a")</f>
        <v>0</v>
      </c>
      <c r="K32" s="63" t="str">
        <f>IFERROR('CLS Prelim other by college N'!O32/'CLS Prelim other by college N'!$U32,"n/a")</f>
        <v>n/a</v>
      </c>
      <c r="L32" s="61">
        <f>IFERROR('CLS Prelim other by college N'!Q32/'CLS Prelim other by college N'!$T32,"n/a")</f>
        <v>0</v>
      </c>
      <c r="M32" s="63" t="str">
        <f>IFERROR('CLS Prelim other by college N'!R32/'CLS Prelim other by college N'!$U32,"n/a")</f>
        <v>n/a</v>
      </c>
      <c r="N32" s="61">
        <f>IFERROR('CLS Prelim other by college N'!T32/'CLS Prelim other by college N'!$V32,"n/a")</f>
        <v>1</v>
      </c>
      <c r="O32" s="88">
        <f>IFERROR('CLS Prelim other by college N'!U32/'CLS Prelim other by college N'!$V32,"n/a")</f>
        <v>0</v>
      </c>
    </row>
    <row r="33" spans="1:15" ht="15.75" thickBot="1" x14ac:dyDescent="0.3">
      <c r="A33" s="6" t="s">
        <v>39</v>
      </c>
      <c r="B33" s="68">
        <f>IFERROR('CLS Prelim other by college N'!B33/'CLS Prelim other by college N'!$T33,"n/a")</f>
        <v>0</v>
      </c>
      <c r="C33" s="70">
        <f>IFERROR('CLS Prelim other by college N'!C33/'CLS Prelim other by college N'!$U33,"n/a")</f>
        <v>0.5</v>
      </c>
      <c r="D33" s="71">
        <f>IFERROR('CLS Prelim other by college N'!E33/'CLS Prelim other by college N'!$T33,"n/a")</f>
        <v>1</v>
      </c>
      <c r="E33" s="69">
        <f>IFERROR('CLS Prelim other by college N'!F33/'CLS Prelim other by college N'!$U33,"n/a")</f>
        <v>0.5</v>
      </c>
      <c r="F33" s="68">
        <f>IFERROR('CLS Prelim other by college N'!H33/'CLS Prelim other by college N'!$T33,"n/a")</f>
        <v>0</v>
      </c>
      <c r="G33" s="70">
        <f>IFERROR('CLS Prelim other by college N'!I33/'CLS Prelim other by college N'!$U33,"n/a")</f>
        <v>0</v>
      </c>
      <c r="H33" s="71">
        <f>IFERROR('CLS Prelim other by college N'!K33/'CLS Prelim other by college N'!$T33,"n/a")</f>
        <v>0</v>
      </c>
      <c r="I33" s="69">
        <f>IFERROR('CLS Prelim other by college N'!L33/'CLS Prelim other by college N'!$U33,"n/a")</f>
        <v>0</v>
      </c>
      <c r="J33" s="68">
        <f>IFERROR('CLS Prelim other by college N'!N33/'CLS Prelim other by college N'!$T33,"n/a")</f>
        <v>0</v>
      </c>
      <c r="K33" s="69">
        <f>IFERROR('CLS Prelim other by college N'!O33/'CLS Prelim other by college N'!$U33,"n/a")</f>
        <v>0</v>
      </c>
      <c r="L33" s="68">
        <f>IFERROR('CLS Prelim other by college N'!Q33/'CLS Prelim other by college N'!$T33,"n/a")</f>
        <v>0</v>
      </c>
      <c r="M33" s="69">
        <f>IFERROR('CLS Prelim other by college N'!R33/'CLS Prelim other by college N'!$U33,"n/a")</f>
        <v>0</v>
      </c>
      <c r="N33" s="68">
        <f>IFERROR('CLS Prelim other by college N'!T33/'CLS Prelim other by college N'!$V33,"n/a")</f>
        <v>0.5</v>
      </c>
      <c r="O33" s="89">
        <f>IFERROR('CLS Prelim other by college N'!U33/'CLS Prelim other by college N'!$V33,"n/a")</f>
        <v>0.5</v>
      </c>
    </row>
    <row r="34" spans="1:15" s="2" customFormat="1" ht="15.75" thickBot="1" x14ac:dyDescent="0.3">
      <c r="A34" s="3" t="s">
        <v>10</v>
      </c>
      <c r="B34" s="74">
        <f>IFERROR('CLS Prelim other by college N'!B34/'CLS Prelim other by college N'!$T34,"n/a")</f>
        <v>0.16666666666666666</v>
      </c>
      <c r="C34" s="76">
        <f>IFERROR('CLS Prelim other by college N'!C34/'CLS Prelim other by college N'!$U34,"n/a")</f>
        <v>0.3</v>
      </c>
      <c r="D34" s="77">
        <f>IFERROR('CLS Prelim other by college N'!E34/'CLS Prelim other by college N'!$T34,"n/a")</f>
        <v>0.66666666666666663</v>
      </c>
      <c r="E34" s="75">
        <f>IFERROR('CLS Prelim other by college N'!F34/'CLS Prelim other by college N'!$U34,"n/a")</f>
        <v>0.6</v>
      </c>
      <c r="F34" s="74">
        <f>IFERROR('CLS Prelim other by college N'!H34/'CLS Prelim other by college N'!$T34,"n/a")</f>
        <v>0</v>
      </c>
      <c r="G34" s="76">
        <f>IFERROR('CLS Prelim other by college N'!I34/'CLS Prelim other by college N'!$U34,"n/a")</f>
        <v>0</v>
      </c>
      <c r="H34" s="77">
        <f>IFERROR('CLS Prelim other by college N'!K34/'CLS Prelim other by college N'!$T34,"n/a")</f>
        <v>0.16666666666666666</v>
      </c>
      <c r="I34" s="75">
        <f>IFERROR('CLS Prelim other by college N'!L34/'CLS Prelim other by college N'!$U34,"n/a")</f>
        <v>6.6666666666666666E-2</v>
      </c>
      <c r="J34" s="74">
        <f>IFERROR('CLS Prelim other by college N'!N34/'CLS Prelim other by college N'!$T34,"n/a")</f>
        <v>0</v>
      </c>
      <c r="K34" s="75">
        <f>IFERROR('CLS Prelim other by college N'!O34/'CLS Prelim other by college N'!$U34,"n/a")</f>
        <v>0</v>
      </c>
      <c r="L34" s="74">
        <f>IFERROR('CLS Prelim other by college N'!Q34/'CLS Prelim other by college N'!$T34,"n/a")</f>
        <v>0</v>
      </c>
      <c r="M34" s="75">
        <f>IFERROR('CLS Prelim other by college N'!R34/'CLS Prelim other by college N'!$U34,"n/a")</f>
        <v>3.3333333333333333E-2</v>
      </c>
      <c r="N34" s="74">
        <f>IFERROR('CLS Prelim other by college N'!T34/'CLS Prelim other by college N'!$V34,"n/a")</f>
        <v>0.44444444444444442</v>
      </c>
      <c r="O34" s="90">
        <f>IFERROR('CLS Prelim other by college N'!U34/'CLS Prelim other by college N'!$V34,"n/a")</f>
        <v>0.55555555555555558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9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22" x14ac:dyDescent="0.25">
      <c r="A1" s="2" t="s">
        <v>49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13">
        <v>85</v>
      </c>
      <c r="C5" s="14">
        <v>41.5</v>
      </c>
      <c r="D5" s="15">
        <v>126.5</v>
      </c>
      <c r="E5" s="16">
        <v>103</v>
      </c>
      <c r="F5" s="14">
        <v>78.5</v>
      </c>
      <c r="G5" s="17">
        <v>181.5</v>
      </c>
      <c r="H5" s="13">
        <v>3</v>
      </c>
      <c r="I5" s="14">
        <v>9</v>
      </c>
      <c r="J5" s="15">
        <v>12</v>
      </c>
      <c r="K5" s="16">
        <v>18</v>
      </c>
      <c r="L5" s="14">
        <v>13</v>
      </c>
      <c r="M5" s="17">
        <v>31</v>
      </c>
      <c r="N5" s="13">
        <v>5</v>
      </c>
      <c r="O5" s="14">
        <v>2</v>
      </c>
      <c r="P5" s="15">
        <v>7</v>
      </c>
      <c r="Q5" s="13">
        <v>5</v>
      </c>
      <c r="R5" s="14">
        <v>2</v>
      </c>
      <c r="S5" s="15">
        <v>7</v>
      </c>
      <c r="T5" s="13">
        <f>SUM(B5,E5,H5,K5,N5,Q5)</f>
        <v>219</v>
      </c>
      <c r="U5" s="14">
        <f>SUM(C5,F5,I5,L5,O5,R5)</f>
        <v>146</v>
      </c>
      <c r="V5" s="18">
        <f>SUM(D5,G5,J5,M5,P5,S5)</f>
        <v>365</v>
      </c>
    </row>
    <row r="6" spans="1:22" x14ac:dyDescent="0.25">
      <c r="A6" s="5" t="s">
        <v>12</v>
      </c>
      <c r="B6" s="19">
        <v>104</v>
      </c>
      <c r="C6" s="20">
        <v>36</v>
      </c>
      <c r="D6" s="21">
        <v>140</v>
      </c>
      <c r="E6" s="22">
        <v>112</v>
      </c>
      <c r="F6" s="20">
        <v>71</v>
      </c>
      <c r="G6" s="23">
        <v>183</v>
      </c>
      <c r="H6" s="19">
        <v>23</v>
      </c>
      <c r="I6" s="20">
        <v>5</v>
      </c>
      <c r="J6" s="21">
        <v>28</v>
      </c>
      <c r="K6" s="22">
        <v>33</v>
      </c>
      <c r="L6" s="20">
        <v>6</v>
      </c>
      <c r="M6" s="23">
        <v>39</v>
      </c>
      <c r="N6" s="19">
        <v>9</v>
      </c>
      <c r="O6" s="20">
        <v>2</v>
      </c>
      <c r="P6" s="21">
        <v>11</v>
      </c>
      <c r="Q6" s="19">
        <v>7</v>
      </c>
      <c r="R6" s="20">
        <v>2</v>
      </c>
      <c r="S6" s="21">
        <v>9</v>
      </c>
      <c r="T6" s="19">
        <f t="shared" ref="T6:U34" si="0">SUM(B6,E6,H6,K6,N6,Q6)</f>
        <v>288</v>
      </c>
      <c r="U6" s="20">
        <f t="shared" si="0"/>
        <v>122</v>
      </c>
      <c r="V6" s="24">
        <f t="shared" ref="V6:V34" si="1">SUM(D6,G6,J6,M6,P6,S6)</f>
        <v>410</v>
      </c>
    </row>
    <row r="7" spans="1:22" x14ac:dyDescent="0.25">
      <c r="A7" s="5" t="s">
        <v>13</v>
      </c>
      <c r="B7" s="19">
        <v>71.5</v>
      </c>
      <c r="C7" s="20">
        <v>48.5</v>
      </c>
      <c r="D7" s="21">
        <v>120</v>
      </c>
      <c r="E7" s="22">
        <v>103.5</v>
      </c>
      <c r="F7" s="20">
        <v>115.5</v>
      </c>
      <c r="G7" s="23">
        <v>219</v>
      </c>
      <c r="H7" s="19">
        <v>14</v>
      </c>
      <c r="I7" s="20">
        <v>8</v>
      </c>
      <c r="J7" s="21">
        <v>22</v>
      </c>
      <c r="K7" s="22">
        <v>18</v>
      </c>
      <c r="L7" s="20">
        <v>19</v>
      </c>
      <c r="M7" s="23">
        <v>37</v>
      </c>
      <c r="N7" s="19">
        <v>8</v>
      </c>
      <c r="O7" s="20">
        <v>6</v>
      </c>
      <c r="P7" s="21">
        <v>14</v>
      </c>
      <c r="Q7" s="19">
        <v>1</v>
      </c>
      <c r="R7" s="20">
        <v>1</v>
      </c>
      <c r="S7" s="21">
        <v>2</v>
      </c>
      <c r="T7" s="19">
        <f t="shared" si="0"/>
        <v>216</v>
      </c>
      <c r="U7" s="20">
        <f t="shared" si="0"/>
        <v>198</v>
      </c>
      <c r="V7" s="24">
        <f t="shared" si="1"/>
        <v>414</v>
      </c>
    </row>
    <row r="8" spans="1:22" x14ac:dyDescent="0.25">
      <c r="A8" s="5" t="s">
        <v>14</v>
      </c>
      <c r="B8" s="19">
        <v>41</v>
      </c>
      <c r="C8" s="20">
        <v>29</v>
      </c>
      <c r="D8" s="21">
        <v>70</v>
      </c>
      <c r="E8" s="22">
        <v>69.5</v>
      </c>
      <c r="F8" s="20">
        <v>70</v>
      </c>
      <c r="G8" s="23">
        <v>139.5</v>
      </c>
      <c r="H8" s="19">
        <v>8</v>
      </c>
      <c r="I8" s="20">
        <v>3</v>
      </c>
      <c r="J8" s="21">
        <v>11</v>
      </c>
      <c r="K8" s="22">
        <v>13</v>
      </c>
      <c r="L8" s="20">
        <v>8</v>
      </c>
      <c r="M8" s="23">
        <v>21</v>
      </c>
      <c r="N8" s="19">
        <v>2.5</v>
      </c>
      <c r="O8" s="20">
        <v>1</v>
      </c>
      <c r="P8" s="21">
        <v>3.5</v>
      </c>
      <c r="Q8" s="19">
        <v>2</v>
      </c>
      <c r="R8" s="20">
        <v>3</v>
      </c>
      <c r="S8" s="21">
        <v>5</v>
      </c>
      <c r="T8" s="19">
        <f t="shared" si="0"/>
        <v>136</v>
      </c>
      <c r="U8" s="20">
        <f t="shared" si="0"/>
        <v>114</v>
      </c>
      <c r="V8" s="24">
        <f t="shared" si="1"/>
        <v>250</v>
      </c>
    </row>
    <row r="9" spans="1:22" x14ac:dyDescent="0.25">
      <c r="A9" s="5" t="s">
        <v>15</v>
      </c>
      <c r="B9" s="19">
        <v>58</v>
      </c>
      <c r="C9" s="20">
        <v>29</v>
      </c>
      <c r="D9" s="21">
        <v>87</v>
      </c>
      <c r="E9" s="22">
        <v>116</v>
      </c>
      <c r="F9" s="20">
        <v>101</v>
      </c>
      <c r="G9" s="23">
        <v>217</v>
      </c>
      <c r="H9" s="19">
        <v>11</v>
      </c>
      <c r="I9" s="20">
        <v>11</v>
      </c>
      <c r="J9" s="21">
        <v>22</v>
      </c>
      <c r="K9" s="22">
        <v>20</v>
      </c>
      <c r="L9" s="20">
        <v>15</v>
      </c>
      <c r="M9" s="23">
        <v>35</v>
      </c>
      <c r="N9" s="19">
        <v>3</v>
      </c>
      <c r="O9" s="20">
        <v>6</v>
      </c>
      <c r="P9" s="21">
        <v>9</v>
      </c>
      <c r="Q9" s="19">
        <v>2</v>
      </c>
      <c r="R9" s="20">
        <v>2</v>
      </c>
      <c r="S9" s="21">
        <v>4</v>
      </c>
      <c r="T9" s="19">
        <f t="shared" si="0"/>
        <v>210</v>
      </c>
      <c r="U9" s="20">
        <f t="shared" si="0"/>
        <v>164</v>
      </c>
      <c r="V9" s="24">
        <f t="shared" si="1"/>
        <v>374</v>
      </c>
    </row>
    <row r="10" spans="1:22" x14ac:dyDescent="0.25">
      <c r="A10" s="5" t="s">
        <v>16</v>
      </c>
      <c r="B10" s="19">
        <v>93.5</v>
      </c>
      <c r="C10" s="20">
        <v>52.5</v>
      </c>
      <c r="D10" s="21">
        <v>146</v>
      </c>
      <c r="E10" s="22">
        <v>93.5</v>
      </c>
      <c r="F10" s="20">
        <v>97.5</v>
      </c>
      <c r="G10" s="23">
        <v>191</v>
      </c>
      <c r="H10" s="19">
        <v>8</v>
      </c>
      <c r="I10" s="20">
        <v>7</v>
      </c>
      <c r="J10" s="21">
        <v>15</v>
      </c>
      <c r="K10" s="22">
        <v>27</v>
      </c>
      <c r="L10" s="20">
        <v>22</v>
      </c>
      <c r="M10" s="23">
        <v>49</v>
      </c>
      <c r="N10" s="19">
        <v>7</v>
      </c>
      <c r="O10" s="20">
        <v>6</v>
      </c>
      <c r="P10" s="21">
        <v>13</v>
      </c>
      <c r="Q10" s="19">
        <v>2</v>
      </c>
      <c r="R10" s="20">
        <v>3</v>
      </c>
      <c r="S10" s="21">
        <v>5</v>
      </c>
      <c r="T10" s="19">
        <f t="shared" si="0"/>
        <v>231</v>
      </c>
      <c r="U10" s="20">
        <f t="shared" si="0"/>
        <v>188</v>
      </c>
      <c r="V10" s="24">
        <f t="shared" si="1"/>
        <v>419</v>
      </c>
    </row>
    <row r="11" spans="1:22" x14ac:dyDescent="0.25">
      <c r="A11" s="5" t="s">
        <v>17</v>
      </c>
      <c r="B11" s="19">
        <v>63</v>
      </c>
      <c r="C11" s="20">
        <v>34</v>
      </c>
      <c r="D11" s="21">
        <v>97</v>
      </c>
      <c r="E11" s="22">
        <v>113</v>
      </c>
      <c r="F11" s="20">
        <v>95.5</v>
      </c>
      <c r="G11" s="23">
        <v>208.5</v>
      </c>
      <c r="H11" s="19">
        <v>11</v>
      </c>
      <c r="I11" s="20">
        <v>10</v>
      </c>
      <c r="J11" s="21">
        <v>21</v>
      </c>
      <c r="K11" s="22">
        <v>29</v>
      </c>
      <c r="L11" s="20">
        <v>17.5</v>
      </c>
      <c r="M11" s="23">
        <v>46.5</v>
      </c>
      <c r="N11" s="19">
        <v>10</v>
      </c>
      <c r="O11" s="20">
        <v>3</v>
      </c>
      <c r="P11" s="21">
        <v>13</v>
      </c>
      <c r="Q11" s="19">
        <v>1</v>
      </c>
      <c r="R11" s="20">
        <v>1</v>
      </c>
      <c r="S11" s="21">
        <v>2</v>
      </c>
      <c r="T11" s="19">
        <f t="shared" si="0"/>
        <v>227</v>
      </c>
      <c r="U11" s="20">
        <f t="shared" si="0"/>
        <v>161</v>
      </c>
      <c r="V11" s="24">
        <f t="shared" si="1"/>
        <v>388</v>
      </c>
    </row>
    <row r="12" spans="1:22" x14ac:dyDescent="0.25">
      <c r="A12" s="5" t="s">
        <v>18</v>
      </c>
      <c r="B12" s="19">
        <v>51.5</v>
      </c>
      <c r="C12" s="20">
        <v>31</v>
      </c>
      <c r="D12" s="21">
        <v>82.5</v>
      </c>
      <c r="E12" s="22">
        <v>116.5</v>
      </c>
      <c r="F12" s="20">
        <v>106.5</v>
      </c>
      <c r="G12" s="23">
        <v>223</v>
      </c>
      <c r="H12" s="19">
        <v>9</v>
      </c>
      <c r="I12" s="20">
        <v>7</v>
      </c>
      <c r="J12" s="21">
        <v>16</v>
      </c>
      <c r="K12" s="22">
        <v>30</v>
      </c>
      <c r="L12" s="20">
        <v>29.5</v>
      </c>
      <c r="M12" s="23">
        <v>59.5</v>
      </c>
      <c r="N12" s="19">
        <v>6</v>
      </c>
      <c r="O12" s="20">
        <v>5</v>
      </c>
      <c r="P12" s="21">
        <v>11</v>
      </c>
      <c r="Q12" s="19">
        <v>3</v>
      </c>
      <c r="R12" s="20">
        <v>5</v>
      </c>
      <c r="S12" s="21">
        <v>8</v>
      </c>
      <c r="T12" s="19">
        <f t="shared" si="0"/>
        <v>216</v>
      </c>
      <c r="U12" s="20">
        <f t="shared" si="0"/>
        <v>184</v>
      </c>
      <c r="V12" s="24">
        <f t="shared" si="1"/>
        <v>400</v>
      </c>
    </row>
    <row r="13" spans="1:22" x14ac:dyDescent="0.25">
      <c r="A13" s="5" t="s">
        <v>19</v>
      </c>
      <c r="B13" s="19">
        <v>73</v>
      </c>
      <c r="C13" s="20">
        <v>52.5</v>
      </c>
      <c r="D13" s="21">
        <v>125.5</v>
      </c>
      <c r="E13" s="22">
        <v>147</v>
      </c>
      <c r="F13" s="20">
        <v>104</v>
      </c>
      <c r="G13" s="23">
        <v>251</v>
      </c>
      <c r="H13" s="19">
        <v>13</v>
      </c>
      <c r="I13" s="20">
        <v>8</v>
      </c>
      <c r="J13" s="21">
        <v>21</v>
      </c>
      <c r="K13" s="22">
        <v>21</v>
      </c>
      <c r="L13" s="20">
        <v>30.5</v>
      </c>
      <c r="M13" s="23">
        <v>51.5</v>
      </c>
      <c r="N13" s="19">
        <v>6</v>
      </c>
      <c r="O13" s="20">
        <v>2</v>
      </c>
      <c r="P13" s="21">
        <v>8</v>
      </c>
      <c r="Q13" s="19">
        <v>2</v>
      </c>
      <c r="R13" s="20">
        <v>1</v>
      </c>
      <c r="S13" s="21">
        <v>3</v>
      </c>
      <c r="T13" s="19">
        <f t="shared" si="0"/>
        <v>262</v>
      </c>
      <c r="U13" s="20">
        <f t="shared" si="0"/>
        <v>198</v>
      </c>
      <c r="V13" s="24">
        <f t="shared" si="1"/>
        <v>460</v>
      </c>
    </row>
    <row r="14" spans="1:22" x14ac:dyDescent="0.25">
      <c r="A14" s="5" t="s">
        <v>20</v>
      </c>
      <c r="B14" s="19">
        <v>60.5</v>
      </c>
      <c r="C14" s="20">
        <v>39</v>
      </c>
      <c r="D14" s="21">
        <v>99.5</v>
      </c>
      <c r="E14" s="22">
        <v>124.5</v>
      </c>
      <c r="F14" s="20">
        <v>147.5</v>
      </c>
      <c r="G14" s="23">
        <v>272</v>
      </c>
      <c r="H14" s="19">
        <v>14</v>
      </c>
      <c r="I14" s="20">
        <v>6</v>
      </c>
      <c r="J14" s="21">
        <v>20</v>
      </c>
      <c r="K14" s="22">
        <v>26</v>
      </c>
      <c r="L14" s="20">
        <v>24.5</v>
      </c>
      <c r="M14" s="23">
        <v>50.5</v>
      </c>
      <c r="N14" s="19">
        <v>14</v>
      </c>
      <c r="O14" s="20">
        <v>10</v>
      </c>
      <c r="P14" s="21">
        <v>24</v>
      </c>
      <c r="Q14" s="19">
        <v>4</v>
      </c>
      <c r="R14" s="20">
        <v>1</v>
      </c>
      <c r="S14" s="21">
        <v>5</v>
      </c>
      <c r="T14" s="19">
        <f t="shared" si="0"/>
        <v>243</v>
      </c>
      <c r="U14" s="20">
        <f t="shared" si="0"/>
        <v>228</v>
      </c>
      <c r="V14" s="24">
        <f t="shared" si="1"/>
        <v>471</v>
      </c>
    </row>
    <row r="15" spans="1:22" x14ac:dyDescent="0.25">
      <c r="A15" s="5" t="s">
        <v>21</v>
      </c>
      <c r="B15" s="19">
        <v>11</v>
      </c>
      <c r="C15" s="20">
        <v>2</v>
      </c>
      <c r="D15" s="21">
        <v>13</v>
      </c>
      <c r="E15" s="22">
        <v>37</v>
      </c>
      <c r="F15" s="20">
        <v>14</v>
      </c>
      <c r="G15" s="23">
        <v>51</v>
      </c>
      <c r="H15" s="19">
        <v>1</v>
      </c>
      <c r="I15" s="20">
        <v>2</v>
      </c>
      <c r="J15" s="21">
        <v>3</v>
      </c>
      <c r="K15" s="22">
        <v>8</v>
      </c>
      <c r="L15" s="20">
        <v>2</v>
      </c>
      <c r="M15" s="23">
        <v>10</v>
      </c>
      <c r="N15" s="19">
        <v>2</v>
      </c>
      <c r="O15" s="20">
        <v>1</v>
      </c>
      <c r="P15" s="21">
        <v>3</v>
      </c>
      <c r="Q15" s="19">
        <v>1</v>
      </c>
      <c r="R15" s="20">
        <v>0</v>
      </c>
      <c r="S15" s="21">
        <v>1</v>
      </c>
      <c r="T15" s="19">
        <f t="shared" si="0"/>
        <v>60</v>
      </c>
      <c r="U15" s="20">
        <f t="shared" si="0"/>
        <v>21</v>
      </c>
      <c r="V15" s="24">
        <f t="shared" si="1"/>
        <v>81</v>
      </c>
    </row>
    <row r="16" spans="1:22" x14ac:dyDescent="0.25">
      <c r="A16" s="5" t="s">
        <v>22</v>
      </c>
      <c r="B16" s="19">
        <v>78.5</v>
      </c>
      <c r="C16" s="20">
        <v>43.5</v>
      </c>
      <c r="D16" s="21">
        <v>122</v>
      </c>
      <c r="E16" s="22">
        <v>126.5</v>
      </c>
      <c r="F16" s="20">
        <v>114.5</v>
      </c>
      <c r="G16" s="23">
        <v>241</v>
      </c>
      <c r="H16" s="19">
        <v>20</v>
      </c>
      <c r="I16" s="20">
        <v>6</v>
      </c>
      <c r="J16" s="21">
        <v>26</v>
      </c>
      <c r="K16" s="22">
        <v>27</v>
      </c>
      <c r="L16" s="20">
        <v>19</v>
      </c>
      <c r="M16" s="23">
        <v>46</v>
      </c>
      <c r="N16" s="19">
        <v>2</v>
      </c>
      <c r="O16" s="20">
        <v>4</v>
      </c>
      <c r="P16" s="21">
        <v>6</v>
      </c>
      <c r="Q16" s="19">
        <v>2</v>
      </c>
      <c r="R16" s="20">
        <v>4</v>
      </c>
      <c r="S16" s="21">
        <v>6</v>
      </c>
      <c r="T16" s="19">
        <f t="shared" si="0"/>
        <v>256</v>
      </c>
      <c r="U16" s="20">
        <f t="shared" si="0"/>
        <v>191</v>
      </c>
      <c r="V16" s="24">
        <f t="shared" si="1"/>
        <v>447</v>
      </c>
    </row>
    <row r="17" spans="1:22" x14ac:dyDescent="0.25">
      <c r="A17" s="5" t="s">
        <v>23</v>
      </c>
      <c r="B17" s="19">
        <v>66.5</v>
      </c>
      <c r="C17" s="20">
        <v>43.5</v>
      </c>
      <c r="D17" s="21">
        <v>110</v>
      </c>
      <c r="E17" s="22">
        <v>87</v>
      </c>
      <c r="F17" s="20">
        <v>89</v>
      </c>
      <c r="G17" s="23">
        <v>176</v>
      </c>
      <c r="H17" s="19">
        <v>9</v>
      </c>
      <c r="I17" s="20">
        <v>5</v>
      </c>
      <c r="J17" s="21">
        <v>14</v>
      </c>
      <c r="K17" s="22">
        <v>20.5</v>
      </c>
      <c r="L17" s="20">
        <v>13.5</v>
      </c>
      <c r="M17" s="23">
        <v>34</v>
      </c>
      <c r="N17" s="19">
        <v>7</v>
      </c>
      <c r="O17" s="20">
        <v>3</v>
      </c>
      <c r="P17" s="21">
        <v>10</v>
      </c>
      <c r="Q17" s="19">
        <v>3</v>
      </c>
      <c r="R17" s="20">
        <v>1</v>
      </c>
      <c r="S17" s="21">
        <v>4</v>
      </c>
      <c r="T17" s="19">
        <f t="shared" si="0"/>
        <v>193</v>
      </c>
      <c r="U17" s="20">
        <f t="shared" si="0"/>
        <v>155</v>
      </c>
      <c r="V17" s="24">
        <f t="shared" si="1"/>
        <v>348</v>
      </c>
    </row>
    <row r="18" spans="1:22" x14ac:dyDescent="0.25">
      <c r="A18" s="5" t="s">
        <v>24</v>
      </c>
      <c r="B18" s="19">
        <v>0</v>
      </c>
      <c r="C18" s="20">
        <v>18</v>
      </c>
      <c r="D18" s="21">
        <v>18</v>
      </c>
      <c r="E18" s="22">
        <v>0</v>
      </c>
      <c r="F18" s="20">
        <v>37</v>
      </c>
      <c r="G18" s="23">
        <v>37</v>
      </c>
      <c r="H18" s="19">
        <v>0</v>
      </c>
      <c r="I18" s="20">
        <v>0</v>
      </c>
      <c r="J18" s="21">
        <v>0</v>
      </c>
      <c r="K18" s="22">
        <v>0</v>
      </c>
      <c r="L18" s="20">
        <v>9</v>
      </c>
      <c r="M18" s="23">
        <v>9</v>
      </c>
      <c r="N18" s="19">
        <v>0</v>
      </c>
      <c r="O18" s="20">
        <v>0</v>
      </c>
      <c r="P18" s="21">
        <v>0</v>
      </c>
      <c r="Q18" s="19">
        <v>0</v>
      </c>
      <c r="R18" s="20">
        <v>3</v>
      </c>
      <c r="S18" s="21">
        <v>3</v>
      </c>
      <c r="T18" s="19">
        <f t="shared" si="0"/>
        <v>0</v>
      </c>
      <c r="U18" s="20">
        <f t="shared" si="0"/>
        <v>67</v>
      </c>
      <c r="V18" s="24">
        <f t="shared" si="1"/>
        <v>67</v>
      </c>
    </row>
    <row r="19" spans="1:22" x14ac:dyDescent="0.25">
      <c r="A19" s="5" t="s">
        <v>25</v>
      </c>
      <c r="B19" s="19">
        <v>51.5</v>
      </c>
      <c r="C19" s="20">
        <v>45.5</v>
      </c>
      <c r="D19" s="21">
        <v>97</v>
      </c>
      <c r="E19" s="22">
        <v>86.5</v>
      </c>
      <c r="F19" s="20">
        <v>76.5</v>
      </c>
      <c r="G19" s="23">
        <v>163</v>
      </c>
      <c r="H19" s="19">
        <v>8</v>
      </c>
      <c r="I19" s="20">
        <v>7</v>
      </c>
      <c r="J19" s="21">
        <v>15</v>
      </c>
      <c r="K19" s="22">
        <v>24</v>
      </c>
      <c r="L19" s="20">
        <v>23</v>
      </c>
      <c r="M19" s="23">
        <v>47</v>
      </c>
      <c r="N19" s="19">
        <v>3</v>
      </c>
      <c r="O19" s="20">
        <v>3</v>
      </c>
      <c r="P19" s="21">
        <v>6</v>
      </c>
      <c r="Q19" s="19">
        <v>1</v>
      </c>
      <c r="R19" s="20">
        <v>0</v>
      </c>
      <c r="S19" s="21">
        <v>1</v>
      </c>
      <c r="T19" s="19">
        <f t="shared" si="0"/>
        <v>174</v>
      </c>
      <c r="U19" s="20">
        <f t="shared" si="0"/>
        <v>155</v>
      </c>
      <c r="V19" s="24">
        <f t="shared" si="1"/>
        <v>329</v>
      </c>
    </row>
    <row r="20" spans="1:22" x14ac:dyDescent="0.25">
      <c r="A20" s="5" t="s">
        <v>26</v>
      </c>
      <c r="B20" s="19">
        <v>0</v>
      </c>
      <c r="C20" s="20">
        <v>49</v>
      </c>
      <c r="D20" s="21">
        <v>49</v>
      </c>
      <c r="E20" s="22">
        <v>1</v>
      </c>
      <c r="F20" s="20">
        <v>180</v>
      </c>
      <c r="G20" s="23">
        <v>181</v>
      </c>
      <c r="H20" s="19">
        <v>0</v>
      </c>
      <c r="I20" s="20">
        <v>17</v>
      </c>
      <c r="J20" s="21">
        <v>17</v>
      </c>
      <c r="K20" s="22">
        <v>0</v>
      </c>
      <c r="L20" s="20">
        <v>36</v>
      </c>
      <c r="M20" s="23">
        <v>36</v>
      </c>
      <c r="N20" s="19">
        <v>0</v>
      </c>
      <c r="O20" s="20">
        <v>8</v>
      </c>
      <c r="P20" s="21">
        <v>8</v>
      </c>
      <c r="Q20" s="19">
        <v>0</v>
      </c>
      <c r="R20" s="20">
        <v>8</v>
      </c>
      <c r="S20" s="21">
        <v>8</v>
      </c>
      <c r="T20" s="19">
        <f t="shared" si="0"/>
        <v>1</v>
      </c>
      <c r="U20" s="20">
        <f t="shared" si="0"/>
        <v>298</v>
      </c>
      <c r="V20" s="24">
        <f t="shared" si="1"/>
        <v>299</v>
      </c>
    </row>
    <row r="21" spans="1:22" x14ac:dyDescent="0.25">
      <c r="A21" s="5" t="s">
        <v>27</v>
      </c>
      <c r="B21" s="19">
        <v>0</v>
      </c>
      <c r="C21" s="20">
        <v>64</v>
      </c>
      <c r="D21" s="21">
        <v>64</v>
      </c>
      <c r="E21" s="22">
        <v>0</v>
      </c>
      <c r="F21" s="20">
        <v>171.5</v>
      </c>
      <c r="G21" s="23">
        <v>171.5</v>
      </c>
      <c r="H21" s="19">
        <v>0</v>
      </c>
      <c r="I21" s="20">
        <v>24</v>
      </c>
      <c r="J21" s="21">
        <v>24</v>
      </c>
      <c r="K21" s="22">
        <v>0</v>
      </c>
      <c r="L21" s="20">
        <v>40.5</v>
      </c>
      <c r="M21" s="23">
        <v>40.5</v>
      </c>
      <c r="N21" s="19">
        <v>0</v>
      </c>
      <c r="O21" s="20">
        <v>8</v>
      </c>
      <c r="P21" s="21">
        <v>8</v>
      </c>
      <c r="Q21" s="19">
        <v>0</v>
      </c>
      <c r="R21" s="20">
        <v>0</v>
      </c>
      <c r="S21" s="21">
        <v>0</v>
      </c>
      <c r="T21" s="19">
        <f t="shared" si="0"/>
        <v>0</v>
      </c>
      <c r="U21" s="20">
        <f t="shared" si="0"/>
        <v>308</v>
      </c>
      <c r="V21" s="24">
        <f t="shared" si="1"/>
        <v>308</v>
      </c>
    </row>
    <row r="22" spans="1:22" x14ac:dyDescent="0.25">
      <c r="A22" s="5" t="s">
        <v>28</v>
      </c>
      <c r="B22" s="19">
        <v>78</v>
      </c>
      <c r="C22" s="20">
        <v>48.5</v>
      </c>
      <c r="D22" s="21">
        <v>126.5</v>
      </c>
      <c r="E22" s="22">
        <v>101</v>
      </c>
      <c r="F22" s="20">
        <v>108.5</v>
      </c>
      <c r="G22" s="23">
        <v>209.5</v>
      </c>
      <c r="H22" s="19">
        <v>6</v>
      </c>
      <c r="I22" s="20">
        <v>11</v>
      </c>
      <c r="J22" s="21">
        <v>17</v>
      </c>
      <c r="K22" s="22">
        <v>15</v>
      </c>
      <c r="L22" s="20">
        <v>10</v>
      </c>
      <c r="M22" s="23">
        <v>25</v>
      </c>
      <c r="N22" s="19">
        <v>4</v>
      </c>
      <c r="O22" s="20">
        <v>4</v>
      </c>
      <c r="P22" s="21">
        <v>8</v>
      </c>
      <c r="Q22" s="19">
        <v>1</v>
      </c>
      <c r="R22" s="20">
        <v>2</v>
      </c>
      <c r="S22" s="21">
        <v>3</v>
      </c>
      <c r="T22" s="19">
        <f t="shared" si="0"/>
        <v>205</v>
      </c>
      <c r="U22" s="20">
        <f t="shared" si="0"/>
        <v>184</v>
      </c>
      <c r="V22" s="24">
        <f t="shared" si="1"/>
        <v>389</v>
      </c>
    </row>
    <row r="23" spans="1:22" x14ac:dyDescent="0.25">
      <c r="A23" s="5" t="s">
        <v>29</v>
      </c>
      <c r="B23" s="19">
        <v>40.5</v>
      </c>
      <c r="C23" s="20">
        <v>24.5</v>
      </c>
      <c r="D23" s="21">
        <v>65</v>
      </c>
      <c r="E23" s="22">
        <v>66.5</v>
      </c>
      <c r="F23" s="20">
        <v>52.5</v>
      </c>
      <c r="G23" s="23">
        <v>119</v>
      </c>
      <c r="H23" s="19">
        <v>3</v>
      </c>
      <c r="I23" s="20">
        <v>4</v>
      </c>
      <c r="J23" s="21">
        <v>7</v>
      </c>
      <c r="K23" s="22">
        <v>13</v>
      </c>
      <c r="L23" s="20">
        <v>9</v>
      </c>
      <c r="M23" s="23">
        <v>22</v>
      </c>
      <c r="N23" s="19">
        <v>3</v>
      </c>
      <c r="O23" s="20">
        <v>0</v>
      </c>
      <c r="P23" s="21">
        <v>3</v>
      </c>
      <c r="Q23" s="19">
        <v>2</v>
      </c>
      <c r="R23" s="20">
        <v>0</v>
      </c>
      <c r="S23" s="21">
        <v>2</v>
      </c>
      <c r="T23" s="19">
        <f t="shared" si="0"/>
        <v>128</v>
      </c>
      <c r="U23" s="20">
        <f t="shared" si="0"/>
        <v>90</v>
      </c>
      <c r="V23" s="24">
        <f t="shared" si="1"/>
        <v>218</v>
      </c>
    </row>
    <row r="24" spans="1:22" x14ac:dyDescent="0.25">
      <c r="A24" s="5" t="s">
        <v>30</v>
      </c>
      <c r="B24" s="19">
        <v>92</v>
      </c>
      <c r="C24" s="20">
        <v>44.5</v>
      </c>
      <c r="D24" s="21">
        <v>136.5</v>
      </c>
      <c r="E24" s="22">
        <v>128</v>
      </c>
      <c r="F24" s="20">
        <v>117.5</v>
      </c>
      <c r="G24" s="23">
        <v>245.5</v>
      </c>
      <c r="H24" s="19">
        <v>10</v>
      </c>
      <c r="I24" s="20">
        <v>11</v>
      </c>
      <c r="J24" s="21">
        <v>21</v>
      </c>
      <c r="K24" s="22">
        <v>27</v>
      </c>
      <c r="L24" s="20">
        <v>19</v>
      </c>
      <c r="M24" s="23">
        <v>46</v>
      </c>
      <c r="N24" s="19">
        <v>3</v>
      </c>
      <c r="O24" s="20">
        <v>1</v>
      </c>
      <c r="P24" s="21">
        <v>4</v>
      </c>
      <c r="Q24" s="19">
        <v>2</v>
      </c>
      <c r="R24" s="20">
        <v>1</v>
      </c>
      <c r="S24" s="21">
        <v>3</v>
      </c>
      <c r="T24" s="19">
        <f t="shared" si="0"/>
        <v>262</v>
      </c>
      <c r="U24" s="20">
        <f t="shared" si="0"/>
        <v>194</v>
      </c>
      <c r="V24" s="24">
        <f t="shared" si="1"/>
        <v>456</v>
      </c>
    </row>
    <row r="25" spans="1:22" x14ac:dyDescent="0.25">
      <c r="A25" s="5" t="s">
        <v>31</v>
      </c>
      <c r="B25" s="19">
        <v>49.5</v>
      </c>
      <c r="C25" s="20">
        <v>20</v>
      </c>
      <c r="D25" s="21">
        <v>69.5</v>
      </c>
      <c r="E25" s="22">
        <v>122</v>
      </c>
      <c r="F25" s="20">
        <v>77</v>
      </c>
      <c r="G25" s="23">
        <v>199</v>
      </c>
      <c r="H25" s="19">
        <v>13</v>
      </c>
      <c r="I25" s="20">
        <v>3</v>
      </c>
      <c r="J25" s="21">
        <v>16</v>
      </c>
      <c r="K25" s="22">
        <v>31.5</v>
      </c>
      <c r="L25" s="20">
        <v>9</v>
      </c>
      <c r="M25" s="23">
        <v>40.5</v>
      </c>
      <c r="N25" s="19">
        <v>7</v>
      </c>
      <c r="O25" s="20">
        <v>7</v>
      </c>
      <c r="P25" s="21">
        <v>14</v>
      </c>
      <c r="Q25" s="19">
        <v>5</v>
      </c>
      <c r="R25" s="20">
        <v>2</v>
      </c>
      <c r="S25" s="21">
        <v>7</v>
      </c>
      <c r="T25" s="19">
        <f t="shared" si="0"/>
        <v>228</v>
      </c>
      <c r="U25" s="20">
        <f t="shared" si="0"/>
        <v>118</v>
      </c>
      <c r="V25" s="24">
        <f t="shared" si="1"/>
        <v>346</v>
      </c>
    </row>
    <row r="26" spans="1:22" x14ac:dyDescent="0.25">
      <c r="A26" s="5" t="s">
        <v>34</v>
      </c>
      <c r="B26" s="19">
        <v>63</v>
      </c>
      <c r="C26" s="20">
        <v>38</v>
      </c>
      <c r="D26" s="21">
        <v>101</v>
      </c>
      <c r="E26" s="22">
        <v>107.5</v>
      </c>
      <c r="F26" s="20">
        <v>124</v>
      </c>
      <c r="G26" s="23">
        <v>231.5</v>
      </c>
      <c r="H26" s="19">
        <v>14</v>
      </c>
      <c r="I26" s="20">
        <v>7</v>
      </c>
      <c r="J26" s="21">
        <v>21</v>
      </c>
      <c r="K26" s="22">
        <v>18</v>
      </c>
      <c r="L26" s="20">
        <v>23</v>
      </c>
      <c r="M26" s="23">
        <v>41</v>
      </c>
      <c r="N26" s="19">
        <v>7.5</v>
      </c>
      <c r="O26" s="20">
        <v>2</v>
      </c>
      <c r="P26" s="21">
        <v>9.5</v>
      </c>
      <c r="Q26" s="19">
        <v>2</v>
      </c>
      <c r="R26" s="20">
        <v>3</v>
      </c>
      <c r="S26" s="21">
        <v>5</v>
      </c>
      <c r="T26" s="19">
        <f t="shared" si="0"/>
        <v>212</v>
      </c>
      <c r="U26" s="20">
        <f t="shared" si="0"/>
        <v>197</v>
      </c>
      <c r="V26" s="24">
        <f t="shared" si="1"/>
        <v>409</v>
      </c>
    </row>
    <row r="27" spans="1:22" x14ac:dyDescent="0.25">
      <c r="A27" s="5" t="s">
        <v>35</v>
      </c>
      <c r="B27" s="19">
        <v>22</v>
      </c>
      <c r="C27" s="20">
        <v>1</v>
      </c>
      <c r="D27" s="21">
        <v>23</v>
      </c>
      <c r="E27" s="22">
        <v>42</v>
      </c>
      <c r="F27" s="20">
        <v>9</v>
      </c>
      <c r="G27" s="23">
        <v>51</v>
      </c>
      <c r="H27" s="19">
        <v>1</v>
      </c>
      <c r="I27" s="20">
        <v>0</v>
      </c>
      <c r="J27" s="21">
        <v>1</v>
      </c>
      <c r="K27" s="22">
        <v>9</v>
      </c>
      <c r="L27" s="20">
        <v>1</v>
      </c>
      <c r="M27" s="23">
        <v>10</v>
      </c>
      <c r="N27" s="19">
        <v>4</v>
      </c>
      <c r="O27" s="20">
        <v>2</v>
      </c>
      <c r="P27" s="21">
        <v>6</v>
      </c>
      <c r="Q27" s="19">
        <v>2</v>
      </c>
      <c r="R27" s="20">
        <v>0</v>
      </c>
      <c r="S27" s="21">
        <v>2</v>
      </c>
      <c r="T27" s="19">
        <f t="shared" si="0"/>
        <v>80</v>
      </c>
      <c r="U27" s="20">
        <f t="shared" si="0"/>
        <v>13</v>
      </c>
      <c r="V27" s="24">
        <f t="shared" si="1"/>
        <v>93</v>
      </c>
    </row>
    <row r="28" spans="1:22" x14ac:dyDescent="0.25">
      <c r="A28" s="5" t="s">
        <v>36</v>
      </c>
      <c r="B28" s="19">
        <v>104.5</v>
      </c>
      <c r="C28" s="20">
        <v>68.5</v>
      </c>
      <c r="D28" s="21">
        <v>173</v>
      </c>
      <c r="E28" s="22">
        <v>150.5</v>
      </c>
      <c r="F28" s="20">
        <v>122.5</v>
      </c>
      <c r="G28" s="23">
        <v>273</v>
      </c>
      <c r="H28" s="19">
        <v>9</v>
      </c>
      <c r="I28" s="20">
        <v>11</v>
      </c>
      <c r="J28" s="21">
        <v>20</v>
      </c>
      <c r="K28" s="22">
        <v>25</v>
      </c>
      <c r="L28" s="20">
        <v>18</v>
      </c>
      <c r="M28" s="23">
        <v>43</v>
      </c>
      <c r="N28" s="19">
        <v>2</v>
      </c>
      <c r="O28" s="20">
        <v>4</v>
      </c>
      <c r="P28" s="21">
        <v>6</v>
      </c>
      <c r="Q28" s="19">
        <v>5</v>
      </c>
      <c r="R28" s="20">
        <v>3</v>
      </c>
      <c r="S28" s="21">
        <v>8</v>
      </c>
      <c r="T28" s="19">
        <f t="shared" si="0"/>
        <v>296</v>
      </c>
      <c r="U28" s="20">
        <f t="shared" si="0"/>
        <v>227</v>
      </c>
      <c r="V28" s="24">
        <f t="shared" si="1"/>
        <v>523</v>
      </c>
    </row>
    <row r="29" spans="1:22" x14ac:dyDescent="0.25">
      <c r="A29" s="5" t="s">
        <v>32</v>
      </c>
      <c r="B29" s="19">
        <v>57</v>
      </c>
      <c r="C29" s="20">
        <v>41</v>
      </c>
      <c r="D29" s="21">
        <v>98</v>
      </c>
      <c r="E29" s="22">
        <v>92</v>
      </c>
      <c r="F29" s="20">
        <v>105</v>
      </c>
      <c r="G29" s="23">
        <v>197</v>
      </c>
      <c r="H29" s="19">
        <v>8</v>
      </c>
      <c r="I29" s="20">
        <v>12</v>
      </c>
      <c r="J29" s="21">
        <v>20</v>
      </c>
      <c r="K29" s="22">
        <v>15</v>
      </c>
      <c r="L29" s="20">
        <v>10</v>
      </c>
      <c r="M29" s="23">
        <v>25</v>
      </c>
      <c r="N29" s="19">
        <v>8</v>
      </c>
      <c r="O29" s="20">
        <v>0</v>
      </c>
      <c r="P29" s="21">
        <v>8</v>
      </c>
      <c r="Q29" s="19">
        <v>2</v>
      </c>
      <c r="R29" s="20">
        <v>2</v>
      </c>
      <c r="S29" s="21">
        <v>4</v>
      </c>
      <c r="T29" s="19">
        <f t="shared" ref="T29:V30" si="2">SUM(B29,E29,H29,K29,N29,Q29)</f>
        <v>182</v>
      </c>
      <c r="U29" s="20">
        <f t="shared" si="2"/>
        <v>170</v>
      </c>
      <c r="V29" s="24">
        <f t="shared" si="2"/>
        <v>352</v>
      </c>
    </row>
    <row r="30" spans="1:22" x14ac:dyDescent="0.25">
      <c r="A30" s="5" t="s">
        <v>33</v>
      </c>
      <c r="B30" s="19">
        <v>54</v>
      </c>
      <c r="C30" s="20">
        <v>34</v>
      </c>
      <c r="D30" s="21">
        <v>88</v>
      </c>
      <c r="E30" s="22">
        <v>85</v>
      </c>
      <c r="F30" s="20">
        <v>83</v>
      </c>
      <c r="G30" s="23">
        <v>168</v>
      </c>
      <c r="H30" s="19">
        <v>10</v>
      </c>
      <c r="I30" s="20">
        <v>3</v>
      </c>
      <c r="J30" s="21">
        <v>13</v>
      </c>
      <c r="K30" s="22">
        <v>21</v>
      </c>
      <c r="L30" s="20">
        <v>18</v>
      </c>
      <c r="M30" s="23">
        <v>39</v>
      </c>
      <c r="N30" s="19">
        <v>4</v>
      </c>
      <c r="O30" s="20">
        <v>0</v>
      </c>
      <c r="P30" s="21">
        <v>4</v>
      </c>
      <c r="Q30" s="19">
        <v>0</v>
      </c>
      <c r="R30" s="20">
        <v>1</v>
      </c>
      <c r="S30" s="21">
        <v>1</v>
      </c>
      <c r="T30" s="19">
        <f t="shared" si="2"/>
        <v>174</v>
      </c>
      <c r="U30" s="20">
        <f t="shared" si="2"/>
        <v>139</v>
      </c>
      <c r="V30" s="24">
        <f t="shared" si="2"/>
        <v>313</v>
      </c>
    </row>
    <row r="31" spans="1:22" x14ac:dyDescent="0.25">
      <c r="A31" s="5" t="s">
        <v>37</v>
      </c>
      <c r="B31" s="19">
        <v>205</v>
      </c>
      <c r="C31" s="20">
        <v>54</v>
      </c>
      <c r="D31" s="21">
        <v>259</v>
      </c>
      <c r="E31" s="22">
        <v>156</v>
      </c>
      <c r="F31" s="20">
        <v>111</v>
      </c>
      <c r="G31" s="23">
        <v>267</v>
      </c>
      <c r="H31" s="19">
        <v>12</v>
      </c>
      <c r="I31" s="20">
        <v>11</v>
      </c>
      <c r="J31" s="21">
        <v>23</v>
      </c>
      <c r="K31" s="22">
        <v>37</v>
      </c>
      <c r="L31" s="20">
        <v>10</v>
      </c>
      <c r="M31" s="23">
        <v>47</v>
      </c>
      <c r="N31" s="19">
        <v>7</v>
      </c>
      <c r="O31" s="20">
        <v>4</v>
      </c>
      <c r="P31" s="21">
        <v>11</v>
      </c>
      <c r="Q31" s="19">
        <v>4</v>
      </c>
      <c r="R31" s="20">
        <v>0</v>
      </c>
      <c r="S31" s="21">
        <v>4</v>
      </c>
      <c r="T31" s="19">
        <f t="shared" si="0"/>
        <v>421</v>
      </c>
      <c r="U31" s="20">
        <f t="shared" si="0"/>
        <v>190</v>
      </c>
      <c r="V31" s="24">
        <f t="shared" si="1"/>
        <v>611</v>
      </c>
    </row>
    <row r="32" spans="1:22" x14ac:dyDescent="0.25">
      <c r="A32" s="5" t="s">
        <v>38</v>
      </c>
      <c r="B32" s="19">
        <v>49.5</v>
      </c>
      <c r="C32" s="20">
        <v>39</v>
      </c>
      <c r="D32" s="21">
        <v>88.5</v>
      </c>
      <c r="E32" s="22">
        <v>77.5</v>
      </c>
      <c r="F32" s="20">
        <v>93</v>
      </c>
      <c r="G32" s="23">
        <v>170.5</v>
      </c>
      <c r="H32" s="19">
        <v>8</v>
      </c>
      <c r="I32" s="20">
        <v>14</v>
      </c>
      <c r="J32" s="21">
        <v>22</v>
      </c>
      <c r="K32" s="22">
        <v>18</v>
      </c>
      <c r="L32" s="20">
        <v>11</v>
      </c>
      <c r="M32" s="23">
        <v>29</v>
      </c>
      <c r="N32" s="19">
        <v>4</v>
      </c>
      <c r="O32" s="20">
        <v>4</v>
      </c>
      <c r="P32" s="21">
        <v>8</v>
      </c>
      <c r="Q32" s="19">
        <v>1</v>
      </c>
      <c r="R32" s="20">
        <v>1</v>
      </c>
      <c r="S32" s="21">
        <v>2</v>
      </c>
      <c r="T32" s="19">
        <f t="shared" si="0"/>
        <v>158</v>
      </c>
      <c r="U32" s="20">
        <f t="shared" si="0"/>
        <v>162</v>
      </c>
      <c r="V32" s="24">
        <f t="shared" si="1"/>
        <v>320</v>
      </c>
    </row>
    <row r="33" spans="1:22" ht="15.75" thickBot="1" x14ac:dyDescent="0.3">
      <c r="A33" s="6" t="s">
        <v>39</v>
      </c>
      <c r="B33" s="25">
        <v>12</v>
      </c>
      <c r="C33" s="26">
        <v>6</v>
      </c>
      <c r="D33" s="27">
        <v>18</v>
      </c>
      <c r="E33" s="28">
        <v>41</v>
      </c>
      <c r="F33" s="26">
        <v>19</v>
      </c>
      <c r="G33" s="29">
        <v>60</v>
      </c>
      <c r="H33" s="25">
        <v>1</v>
      </c>
      <c r="I33" s="26">
        <v>2</v>
      </c>
      <c r="J33" s="27">
        <v>3</v>
      </c>
      <c r="K33" s="28">
        <v>10</v>
      </c>
      <c r="L33" s="26">
        <v>4</v>
      </c>
      <c r="M33" s="29">
        <v>14</v>
      </c>
      <c r="N33" s="25">
        <v>2</v>
      </c>
      <c r="O33" s="26">
        <v>1</v>
      </c>
      <c r="P33" s="27">
        <v>3</v>
      </c>
      <c r="Q33" s="25">
        <v>2</v>
      </c>
      <c r="R33" s="26">
        <v>1</v>
      </c>
      <c r="S33" s="27">
        <v>3</v>
      </c>
      <c r="T33" s="25">
        <f t="shared" si="0"/>
        <v>68</v>
      </c>
      <c r="U33" s="26">
        <f t="shared" si="0"/>
        <v>33</v>
      </c>
      <c r="V33" s="30">
        <f t="shared" si="1"/>
        <v>101</v>
      </c>
    </row>
    <row r="34" spans="1:22" s="2" customFormat="1" ht="15.75" thickBot="1" x14ac:dyDescent="0.3">
      <c r="A34" s="3" t="s">
        <v>6</v>
      </c>
      <c r="B34" s="31">
        <v>1735.5</v>
      </c>
      <c r="C34" s="32">
        <v>1077.5</v>
      </c>
      <c r="D34" s="33">
        <v>2813</v>
      </c>
      <c r="E34" s="34">
        <v>2605.5</v>
      </c>
      <c r="F34" s="32">
        <v>2691.5</v>
      </c>
      <c r="G34" s="35">
        <v>5297</v>
      </c>
      <c r="H34" s="31">
        <v>247</v>
      </c>
      <c r="I34" s="32">
        <v>224</v>
      </c>
      <c r="J34" s="33">
        <v>471</v>
      </c>
      <c r="K34" s="34">
        <v>554</v>
      </c>
      <c r="L34" s="32">
        <v>470</v>
      </c>
      <c r="M34" s="35">
        <v>1024</v>
      </c>
      <c r="N34" s="31">
        <v>140</v>
      </c>
      <c r="O34" s="32">
        <v>99</v>
      </c>
      <c r="P34" s="33">
        <v>239</v>
      </c>
      <c r="Q34" s="31">
        <v>64</v>
      </c>
      <c r="R34" s="32">
        <v>53</v>
      </c>
      <c r="S34" s="33">
        <v>117</v>
      </c>
      <c r="T34" s="31">
        <f t="shared" si="0"/>
        <v>5346</v>
      </c>
      <c r="U34" s="32">
        <f t="shared" si="0"/>
        <v>4615</v>
      </c>
      <c r="V34" s="36">
        <f t="shared" si="1"/>
        <v>9961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  <col min="22" max="22" width="9.85546875" bestFit="1" customWidth="1"/>
  </cols>
  <sheetData>
    <row r="1" spans="1:22" x14ac:dyDescent="0.25">
      <c r="A1" s="2" t="s">
        <v>50</v>
      </c>
    </row>
    <row r="2" spans="1:22" ht="15.75" thickBot="1" x14ac:dyDescent="0.3"/>
    <row r="3" spans="1:22" s="1" customFormat="1" x14ac:dyDescent="0.25">
      <c r="A3" s="129" t="s">
        <v>7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11</v>
      </c>
      <c r="B5" s="37">
        <f>'All CLS by college N'!B5/'All CLS by college N'!$V5</f>
        <v>0.23287671232876711</v>
      </c>
      <c r="C5" s="38">
        <f>'All CLS by college N'!C5/'All CLS by college N'!$V5</f>
        <v>0.11369863013698631</v>
      </c>
      <c r="D5" s="39">
        <f>'All CLS by college N'!D5/'All CLS by college N'!$V5</f>
        <v>0.34657534246575344</v>
      </c>
      <c r="E5" s="40">
        <f>'All CLS by college N'!E5/'All CLS by college N'!$V5</f>
        <v>0.28219178082191781</v>
      </c>
      <c r="F5" s="38">
        <f>'All CLS by college N'!F5/'All CLS by college N'!$V5</f>
        <v>0.21506849315068494</v>
      </c>
      <c r="G5" s="41">
        <f>'All CLS by college N'!G5/'All CLS by college N'!$V5</f>
        <v>0.49726027397260275</v>
      </c>
      <c r="H5" s="37">
        <f>'All CLS by college N'!H5/'All CLS by college N'!$V5</f>
        <v>8.21917808219178E-3</v>
      </c>
      <c r="I5" s="38">
        <f>'All CLS by college N'!I5/'All CLS by college N'!$V5</f>
        <v>2.4657534246575342E-2</v>
      </c>
      <c r="J5" s="39">
        <f>'All CLS by college N'!J5/'All CLS by college N'!$V5</f>
        <v>3.287671232876712E-2</v>
      </c>
      <c r="K5" s="40">
        <f>'All CLS by college N'!K5/'All CLS by college N'!$V5</f>
        <v>4.9315068493150684E-2</v>
      </c>
      <c r="L5" s="38">
        <f>'All CLS by college N'!L5/'All CLS by college N'!$V5</f>
        <v>3.5616438356164383E-2</v>
      </c>
      <c r="M5" s="41">
        <f>'All CLS by college N'!M5/'All CLS by college N'!$V5</f>
        <v>8.4931506849315067E-2</v>
      </c>
      <c r="N5" s="37">
        <f>'All CLS by college N'!N5/'All CLS by college N'!$V5</f>
        <v>1.3698630136986301E-2</v>
      </c>
      <c r="O5" s="38">
        <f>'All CLS by college N'!O5/'All CLS by college N'!$V5</f>
        <v>5.4794520547945206E-3</v>
      </c>
      <c r="P5" s="39">
        <f>'All CLS by college N'!P5/'All CLS by college N'!$V5</f>
        <v>1.9178082191780823E-2</v>
      </c>
      <c r="Q5" s="37">
        <f>'All CLS by college N'!Q5/'All CLS by college N'!$V5</f>
        <v>1.3698630136986301E-2</v>
      </c>
      <c r="R5" s="38">
        <f>'All CLS by college N'!R5/'All CLS by college N'!$V5</f>
        <v>5.4794520547945206E-3</v>
      </c>
      <c r="S5" s="39">
        <f>'All CLS by college N'!S5/'All CLS by college N'!$V5</f>
        <v>1.9178082191780823E-2</v>
      </c>
      <c r="T5" s="37">
        <f>'All CLS by college N'!T5/'All CLS by college N'!$V5</f>
        <v>0.6</v>
      </c>
      <c r="U5" s="38">
        <f>'All CLS by college N'!U5/'All CLS by college N'!$V5</f>
        <v>0.4</v>
      </c>
      <c r="V5" s="42">
        <f>'All CLS by college N'!V5/'All CLS by college N'!$V5</f>
        <v>1</v>
      </c>
    </row>
    <row r="6" spans="1:22" x14ac:dyDescent="0.25">
      <c r="A6" s="5" t="s">
        <v>12</v>
      </c>
      <c r="B6" s="43">
        <f>'All CLS by college N'!B6/'All CLS by college N'!$V6</f>
        <v>0.25365853658536586</v>
      </c>
      <c r="C6" s="44">
        <f>'All CLS by college N'!C6/'All CLS by college N'!$V6</f>
        <v>8.7804878048780483E-2</v>
      </c>
      <c r="D6" s="45">
        <f>'All CLS by college N'!D6/'All CLS by college N'!$V6</f>
        <v>0.34146341463414637</v>
      </c>
      <c r="E6" s="46">
        <f>'All CLS by college N'!E6/'All CLS by college N'!$V6</f>
        <v>0.27317073170731709</v>
      </c>
      <c r="F6" s="44">
        <f>'All CLS by college N'!F6/'All CLS by college N'!$V6</f>
        <v>0.17317073170731706</v>
      </c>
      <c r="G6" s="47">
        <f>'All CLS by college N'!G6/'All CLS by college N'!$V6</f>
        <v>0.44634146341463415</v>
      </c>
      <c r="H6" s="43">
        <f>'All CLS by college N'!H6/'All CLS by college N'!$V6</f>
        <v>5.6097560975609757E-2</v>
      </c>
      <c r="I6" s="44">
        <f>'All CLS by college N'!I6/'All CLS by college N'!$V6</f>
        <v>1.2195121951219513E-2</v>
      </c>
      <c r="J6" s="45">
        <f>'All CLS by college N'!J6/'All CLS by college N'!$V6</f>
        <v>6.8292682926829273E-2</v>
      </c>
      <c r="K6" s="46">
        <f>'All CLS by college N'!K6/'All CLS by college N'!$V6</f>
        <v>8.0487804878048783E-2</v>
      </c>
      <c r="L6" s="44">
        <f>'All CLS by college N'!L6/'All CLS by college N'!$V6</f>
        <v>1.4634146341463415E-2</v>
      </c>
      <c r="M6" s="47">
        <f>'All CLS by college N'!M6/'All CLS by college N'!$V6</f>
        <v>9.5121951219512196E-2</v>
      </c>
      <c r="N6" s="43">
        <f>'All CLS by college N'!N6/'All CLS by college N'!$V6</f>
        <v>2.1951219512195121E-2</v>
      </c>
      <c r="O6" s="44">
        <f>'All CLS by college N'!O6/'All CLS by college N'!$V6</f>
        <v>4.8780487804878049E-3</v>
      </c>
      <c r="P6" s="45">
        <f>'All CLS by college N'!P6/'All CLS by college N'!$V6</f>
        <v>2.6829268292682926E-2</v>
      </c>
      <c r="Q6" s="43">
        <f>'All CLS by college N'!Q6/'All CLS by college N'!$V6</f>
        <v>1.7073170731707318E-2</v>
      </c>
      <c r="R6" s="44">
        <f>'All CLS by college N'!R6/'All CLS by college N'!$V6</f>
        <v>4.8780487804878049E-3</v>
      </c>
      <c r="S6" s="45">
        <f>'All CLS by college N'!S6/'All CLS by college N'!$V6</f>
        <v>2.1951219512195121E-2</v>
      </c>
      <c r="T6" s="43">
        <f>'All CLS by college N'!T6/'All CLS by college N'!$V6</f>
        <v>0.70243902439024386</v>
      </c>
      <c r="U6" s="44">
        <f>'All CLS by college N'!U6/'All CLS by college N'!$V6</f>
        <v>0.29756097560975608</v>
      </c>
      <c r="V6" s="48">
        <f>'All CLS by college N'!V6/'All CLS by college N'!$V6</f>
        <v>1</v>
      </c>
    </row>
    <row r="7" spans="1:22" x14ac:dyDescent="0.25">
      <c r="A7" s="5" t="s">
        <v>13</v>
      </c>
      <c r="B7" s="43">
        <f>'All CLS by college N'!B7/'All CLS by college N'!$V7</f>
        <v>0.17270531400966183</v>
      </c>
      <c r="C7" s="44">
        <f>'All CLS by college N'!C7/'All CLS by college N'!$V7</f>
        <v>0.11714975845410629</v>
      </c>
      <c r="D7" s="45">
        <f>'All CLS by college N'!D7/'All CLS by college N'!$V7</f>
        <v>0.28985507246376813</v>
      </c>
      <c r="E7" s="46">
        <f>'All CLS by college N'!E7/'All CLS by college N'!$V7</f>
        <v>0.25</v>
      </c>
      <c r="F7" s="44">
        <f>'All CLS by college N'!F7/'All CLS by college N'!$V7</f>
        <v>0.27898550724637683</v>
      </c>
      <c r="G7" s="47">
        <f>'All CLS by college N'!G7/'All CLS by college N'!$V7</f>
        <v>0.52898550724637683</v>
      </c>
      <c r="H7" s="43">
        <f>'All CLS by college N'!H7/'All CLS by college N'!$V7</f>
        <v>3.3816425120772944E-2</v>
      </c>
      <c r="I7" s="44">
        <f>'All CLS by college N'!I7/'All CLS by college N'!$V7</f>
        <v>1.932367149758454E-2</v>
      </c>
      <c r="J7" s="45">
        <f>'All CLS by college N'!J7/'All CLS by college N'!$V7</f>
        <v>5.3140096618357488E-2</v>
      </c>
      <c r="K7" s="46">
        <f>'All CLS by college N'!K7/'All CLS by college N'!$V7</f>
        <v>4.3478260869565216E-2</v>
      </c>
      <c r="L7" s="44">
        <f>'All CLS by college N'!L7/'All CLS by college N'!$V7</f>
        <v>4.5893719806763288E-2</v>
      </c>
      <c r="M7" s="47">
        <f>'All CLS by college N'!M7/'All CLS by college N'!$V7</f>
        <v>8.9371980676328497E-2</v>
      </c>
      <c r="N7" s="43">
        <f>'All CLS by college N'!N7/'All CLS by college N'!$V7</f>
        <v>1.932367149758454E-2</v>
      </c>
      <c r="O7" s="44">
        <f>'All CLS by college N'!O7/'All CLS by college N'!$V7</f>
        <v>1.4492753623188406E-2</v>
      </c>
      <c r="P7" s="45">
        <f>'All CLS by college N'!P7/'All CLS by college N'!$V7</f>
        <v>3.3816425120772944E-2</v>
      </c>
      <c r="Q7" s="43">
        <f>'All CLS by college N'!Q7/'All CLS by college N'!$V7</f>
        <v>2.4154589371980675E-3</v>
      </c>
      <c r="R7" s="44">
        <f>'All CLS by college N'!R7/'All CLS by college N'!$V7</f>
        <v>2.4154589371980675E-3</v>
      </c>
      <c r="S7" s="45">
        <f>'All CLS by college N'!S7/'All CLS by college N'!$V7</f>
        <v>4.830917874396135E-3</v>
      </c>
      <c r="T7" s="43">
        <f>'All CLS by college N'!T7/'All CLS by college N'!$V7</f>
        <v>0.52173913043478259</v>
      </c>
      <c r="U7" s="44">
        <f>'All CLS by college N'!U7/'All CLS by college N'!$V7</f>
        <v>0.47826086956521741</v>
      </c>
      <c r="V7" s="48">
        <f>'All CLS by college N'!V7/'All CLS by college N'!$V7</f>
        <v>1</v>
      </c>
    </row>
    <row r="8" spans="1:22" x14ac:dyDescent="0.25">
      <c r="A8" s="5" t="s">
        <v>14</v>
      </c>
      <c r="B8" s="43">
        <f>'All CLS by college N'!B8/'All CLS by college N'!$V8</f>
        <v>0.16400000000000001</v>
      </c>
      <c r="C8" s="44">
        <f>'All CLS by college N'!C8/'All CLS by college N'!$V8</f>
        <v>0.11600000000000001</v>
      </c>
      <c r="D8" s="45">
        <f>'All CLS by college N'!D8/'All CLS by college N'!$V8</f>
        <v>0.28000000000000003</v>
      </c>
      <c r="E8" s="46">
        <f>'All CLS by college N'!E8/'All CLS by college N'!$V8</f>
        <v>0.27800000000000002</v>
      </c>
      <c r="F8" s="44">
        <f>'All CLS by college N'!F8/'All CLS by college N'!$V8</f>
        <v>0.28000000000000003</v>
      </c>
      <c r="G8" s="47">
        <f>'All CLS by college N'!G8/'All CLS by college N'!$V8</f>
        <v>0.55800000000000005</v>
      </c>
      <c r="H8" s="43">
        <f>'All CLS by college N'!H8/'All CLS by college N'!$V8</f>
        <v>3.2000000000000001E-2</v>
      </c>
      <c r="I8" s="44">
        <f>'All CLS by college N'!I8/'All CLS by college N'!$V8</f>
        <v>1.2E-2</v>
      </c>
      <c r="J8" s="45">
        <f>'All CLS by college N'!J8/'All CLS by college N'!$V8</f>
        <v>4.3999999999999997E-2</v>
      </c>
      <c r="K8" s="46">
        <f>'All CLS by college N'!K8/'All CLS by college N'!$V8</f>
        <v>5.1999999999999998E-2</v>
      </c>
      <c r="L8" s="44">
        <f>'All CLS by college N'!L8/'All CLS by college N'!$V8</f>
        <v>3.2000000000000001E-2</v>
      </c>
      <c r="M8" s="47">
        <f>'All CLS by college N'!M8/'All CLS by college N'!$V8</f>
        <v>8.4000000000000005E-2</v>
      </c>
      <c r="N8" s="43">
        <f>'All CLS by college N'!N8/'All CLS by college N'!$V8</f>
        <v>0.01</v>
      </c>
      <c r="O8" s="44">
        <f>'All CLS by college N'!O8/'All CLS by college N'!$V8</f>
        <v>4.0000000000000001E-3</v>
      </c>
      <c r="P8" s="45">
        <f>'All CLS by college N'!P8/'All CLS by college N'!$V8</f>
        <v>1.4E-2</v>
      </c>
      <c r="Q8" s="43">
        <f>'All CLS by college N'!Q8/'All CLS by college N'!$V8</f>
        <v>8.0000000000000002E-3</v>
      </c>
      <c r="R8" s="44">
        <f>'All CLS by college N'!R8/'All CLS by college N'!$V8</f>
        <v>1.2E-2</v>
      </c>
      <c r="S8" s="45">
        <f>'All CLS by college N'!S8/'All CLS by college N'!$V8</f>
        <v>0.02</v>
      </c>
      <c r="T8" s="43">
        <f>'All CLS by college N'!T8/'All CLS by college N'!$V8</f>
        <v>0.54400000000000004</v>
      </c>
      <c r="U8" s="44">
        <f>'All CLS by college N'!U8/'All CLS by college N'!$V8</f>
        <v>0.45600000000000002</v>
      </c>
      <c r="V8" s="48">
        <f>'All CLS by college N'!V8/'All CLS by college N'!$V8</f>
        <v>1</v>
      </c>
    </row>
    <row r="9" spans="1:22" x14ac:dyDescent="0.25">
      <c r="A9" s="5" t="s">
        <v>15</v>
      </c>
      <c r="B9" s="43">
        <f>'All CLS by college N'!B9/'All CLS by college N'!$V9</f>
        <v>0.15508021390374332</v>
      </c>
      <c r="C9" s="44">
        <f>'All CLS by college N'!C9/'All CLS by college N'!$V9</f>
        <v>7.7540106951871662E-2</v>
      </c>
      <c r="D9" s="45">
        <f>'All CLS by college N'!D9/'All CLS by college N'!$V9</f>
        <v>0.23262032085561499</v>
      </c>
      <c r="E9" s="46">
        <f>'All CLS by college N'!E9/'All CLS by college N'!$V9</f>
        <v>0.31016042780748665</v>
      </c>
      <c r="F9" s="44">
        <f>'All CLS by college N'!F9/'All CLS by college N'!$V9</f>
        <v>0.2700534759358289</v>
      </c>
      <c r="G9" s="47">
        <f>'All CLS by college N'!G9/'All CLS by college N'!$V9</f>
        <v>0.5802139037433155</v>
      </c>
      <c r="H9" s="43">
        <f>'All CLS by college N'!H9/'All CLS by college N'!$V9</f>
        <v>2.9411764705882353E-2</v>
      </c>
      <c r="I9" s="44">
        <f>'All CLS by college N'!I9/'All CLS by college N'!$V9</f>
        <v>2.9411764705882353E-2</v>
      </c>
      <c r="J9" s="45">
        <f>'All CLS by college N'!J9/'All CLS by college N'!$V9</f>
        <v>5.8823529411764705E-2</v>
      </c>
      <c r="K9" s="46">
        <f>'All CLS by college N'!K9/'All CLS by college N'!$V9</f>
        <v>5.3475935828877004E-2</v>
      </c>
      <c r="L9" s="44">
        <f>'All CLS by college N'!L9/'All CLS by college N'!$V9</f>
        <v>4.0106951871657755E-2</v>
      </c>
      <c r="M9" s="47">
        <f>'All CLS by college N'!M9/'All CLS by college N'!$V9</f>
        <v>9.3582887700534759E-2</v>
      </c>
      <c r="N9" s="43">
        <f>'All CLS by college N'!N9/'All CLS by college N'!$V9</f>
        <v>8.0213903743315516E-3</v>
      </c>
      <c r="O9" s="44">
        <f>'All CLS by college N'!O9/'All CLS by college N'!$V9</f>
        <v>1.6042780748663103E-2</v>
      </c>
      <c r="P9" s="45">
        <f>'All CLS by college N'!P9/'All CLS by college N'!$V9</f>
        <v>2.4064171122994651E-2</v>
      </c>
      <c r="Q9" s="43">
        <f>'All CLS by college N'!Q9/'All CLS by college N'!$V9</f>
        <v>5.3475935828877002E-3</v>
      </c>
      <c r="R9" s="44">
        <f>'All CLS by college N'!R9/'All CLS by college N'!$V9</f>
        <v>5.3475935828877002E-3</v>
      </c>
      <c r="S9" s="45">
        <f>'All CLS by college N'!S9/'All CLS by college N'!$V9</f>
        <v>1.06951871657754E-2</v>
      </c>
      <c r="T9" s="43">
        <f>'All CLS by college N'!T9/'All CLS by college N'!$V9</f>
        <v>0.56149732620320858</v>
      </c>
      <c r="U9" s="44">
        <f>'All CLS by college N'!U9/'All CLS by college N'!$V9</f>
        <v>0.43850267379679142</v>
      </c>
      <c r="V9" s="48">
        <f>'All CLS by college N'!V9/'All CLS by college N'!$V9</f>
        <v>1</v>
      </c>
    </row>
    <row r="10" spans="1:22" x14ac:dyDescent="0.25">
      <c r="A10" s="5" t="s">
        <v>16</v>
      </c>
      <c r="B10" s="43">
        <f>'All CLS by college N'!B10/'All CLS by college N'!$V10</f>
        <v>0.22315035799522673</v>
      </c>
      <c r="C10" s="44">
        <f>'All CLS by college N'!C10/'All CLS by college N'!$V10</f>
        <v>0.12529832935560858</v>
      </c>
      <c r="D10" s="45">
        <f>'All CLS by college N'!D10/'All CLS by college N'!$V10</f>
        <v>0.34844868735083534</v>
      </c>
      <c r="E10" s="46">
        <f>'All CLS by college N'!E10/'All CLS by college N'!$V10</f>
        <v>0.22315035799522673</v>
      </c>
      <c r="F10" s="44">
        <f>'All CLS by college N'!F10/'All CLS by college N'!$V10</f>
        <v>0.23269689737470167</v>
      </c>
      <c r="G10" s="47">
        <f>'All CLS by college N'!G10/'All CLS by college N'!$V10</f>
        <v>0.45584725536992843</v>
      </c>
      <c r="H10" s="43">
        <f>'All CLS by college N'!H10/'All CLS by college N'!$V10</f>
        <v>1.9093078758949882E-2</v>
      </c>
      <c r="I10" s="44">
        <f>'All CLS by college N'!I10/'All CLS by college N'!$V10</f>
        <v>1.6706443914081145E-2</v>
      </c>
      <c r="J10" s="45">
        <f>'All CLS by college N'!J10/'All CLS by college N'!$V10</f>
        <v>3.5799522673031027E-2</v>
      </c>
      <c r="K10" s="46">
        <f>'All CLS by college N'!K10/'All CLS by college N'!$V10</f>
        <v>6.4439140811455853E-2</v>
      </c>
      <c r="L10" s="44">
        <f>'All CLS by college N'!L10/'All CLS by college N'!$V10</f>
        <v>5.2505966587112173E-2</v>
      </c>
      <c r="M10" s="47">
        <f>'All CLS by college N'!M10/'All CLS by college N'!$V10</f>
        <v>0.11694510739856802</v>
      </c>
      <c r="N10" s="43">
        <f>'All CLS by college N'!N10/'All CLS by college N'!$V10</f>
        <v>1.6706443914081145E-2</v>
      </c>
      <c r="O10" s="44">
        <f>'All CLS by college N'!O10/'All CLS by college N'!$V10</f>
        <v>1.4319809069212411E-2</v>
      </c>
      <c r="P10" s="45">
        <f>'All CLS by college N'!P10/'All CLS by college N'!$V10</f>
        <v>3.1026252983293555E-2</v>
      </c>
      <c r="Q10" s="43">
        <f>'All CLS by college N'!Q10/'All CLS by college N'!$V10</f>
        <v>4.7732696897374704E-3</v>
      </c>
      <c r="R10" s="44">
        <f>'All CLS by college N'!R10/'All CLS by college N'!$V10</f>
        <v>7.1599045346062056E-3</v>
      </c>
      <c r="S10" s="45">
        <f>'All CLS by college N'!S10/'All CLS by college N'!$V10</f>
        <v>1.1933174224343675E-2</v>
      </c>
      <c r="T10" s="43">
        <f>'All CLS by college N'!T10/'All CLS by college N'!$V10</f>
        <v>0.55131264916467781</v>
      </c>
      <c r="U10" s="44">
        <f>'All CLS by college N'!U10/'All CLS by college N'!$V10</f>
        <v>0.44868735083532219</v>
      </c>
      <c r="V10" s="48">
        <f>'All CLS by college N'!V10/'All CLS by college N'!$V10</f>
        <v>1</v>
      </c>
    </row>
    <row r="11" spans="1:22" x14ac:dyDescent="0.25">
      <c r="A11" s="5" t="s">
        <v>17</v>
      </c>
      <c r="B11" s="43">
        <f>'All CLS by college N'!B11/'All CLS by college N'!$V11</f>
        <v>0.16237113402061856</v>
      </c>
      <c r="C11" s="44">
        <f>'All CLS by college N'!C11/'All CLS by college N'!$V11</f>
        <v>8.7628865979381437E-2</v>
      </c>
      <c r="D11" s="45">
        <f>'All CLS by college N'!D11/'All CLS by college N'!$V11</f>
        <v>0.25</v>
      </c>
      <c r="E11" s="46">
        <f>'All CLS by college N'!E11/'All CLS by college N'!$V11</f>
        <v>0.29123711340206188</v>
      </c>
      <c r="F11" s="44">
        <f>'All CLS by college N'!F11/'All CLS by college N'!$V11</f>
        <v>0.24613402061855671</v>
      </c>
      <c r="G11" s="47">
        <f>'All CLS by college N'!G11/'All CLS by college N'!$V11</f>
        <v>0.53737113402061853</v>
      </c>
      <c r="H11" s="43">
        <f>'All CLS by college N'!H11/'All CLS by college N'!$V11</f>
        <v>2.8350515463917526E-2</v>
      </c>
      <c r="I11" s="44">
        <f>'All CLS by college N'!I11/'All CLS by college N'!$V11</f>
        <v>2.5773195876288658E-2</v>
      </c>
      <c r="J11" s="45">
        <f>'All CLS by college N'!J11/'All CLS by college N'!$V11</f>
        <v>5.4123711340206188E-2</v>
      </c>
      <c r="K11" s="46">
        <f>'All CLS by college N'!K11/'All CLS by college N'!$V11</f>
        <v>7.4742268041237112E-2</v>
      </c>
      <c r="L11" s="44">
        <f>'All CLS by college N'!L11/'All CLS by college N'!$V11</f>
        <v>4.5103092783505154E-2</v>
      </c>
      <c r="M11" s="47">
        <f>'All CLS by college N'!M11/'All CLS by college N'!$V11</f>
        <v>0.11984536082474227</v>
      </c>
      <c r="N11" s="43">
        <f>'All CLS by college N'!N11/'All CLS by college N'!$V11</f>
        <v>2.5773195876288658E-2</v>
      </c>
      <c r="O11" s="44">
        <f>'All CLS by college N'!O11/'All CLS by college N'!$V11</f>
        <v>7.7319587628865982E-3</v>
      </c>
      <c r="P11" s="45">
        <f>'All CLS by college N'!P11/'All CLS by college N'!$V11</f>
        <v>3.3505154639175257E-2</v>
      </c>
      <c r="Q11" s="43">
        <f>'All CLS by college N'!Q11/'All CLS by college N'!$V11</f>
        <v>2.5773195876288659E-3</v>
      </c>
      <c r="R11" s="44">
        <f>'All CLS by college N'!R11/'All CLS by college N'!$V11</f>
        <v>2.5773195876288659E-3</v>
      </c>
      <c r="S11" s="45">
        <f>'All CLS by college N'!S11/'All CLS by college N'!$V11</f>
        <v>5.1546391752577319E-3</v>
      </c>
      <c r="T11" s="43">
        <f>'All CLS by college N'!T11/'All CLS by college N'!$V11</f>
        <v>0.58505154639175261</v>
      </c>
      <c r="U11" s="44">
        <f>'All CLS by college N'!U11/'All CLS by college N'!$V11</f>
        <v>0.41494845360824745</v>
      </c>
      <c r="V11" s="48">
        <f>'All CLS by college N'!V11/'All CLS by college N'!$V11</f>
        <v>1</v>
      </c>
    </row>
    <row r="12" spans="1:22" x14ac:dyDescent="0.25">
      <c r="A12" s="5" t="s">
        <v>18</v>
      </c>
      <c r="B12" s="43">
        <f>'All CLS by college N'!B12/'All CLS by college N'!$V12</f>
        <v>0.12875</v>
      </c>
      <c r="C12" s="44">
        <f>'All CLS by college N'!C12/'All CLS by college N'!$V12</f>
        <v>7.7499999999999999E-2</v>
      </c>
      <c r="D12" s="45">
        <f>'All CLS by college N'!D12/'All CLS by college N'!$V12</f>
        <v>0.20624999999999999</v>
      </c>
      <c r="E12" s="46">
        <f>'All CLS by college N'!E12/'All CLS by college N'!$V12</f>
        <v>0.29125000000000001</v>
      </c>
      <c r="F12" s="44">
        <f>'All CLS by college N'!F12/'All CLS by college N'!$V12</f>
        <v>0.26624999999999999</v>
      </c>
      <c r="G12" s="47">
        <f>'All CLS by college N'!G12/'All CLS by college N'!$V12</f>
        <v>0.5575</v>
      </c>
      <c r="H12" s="43">
        <f>'All CLS by college N'!H12/'All CLS by college N'!$V12</f>
        <v>2.2499999999999999E-2</v>
      </c>
      <c r="I12" s="44">
        <f>'All CLS by college N'!I12/'All CLS by college N'!$V12</f>
        <v>1.7500000000000002E-2</v>
      </c>
      <c r="J12" s="45">
        <f>'All CLS by college N'!J12/'All CLS by college N'!$V12</f>
        <v>0.04</v>
      </c>
      <c r="K12" s="46">
        <f>'All CLS by college N'!K12/'All CLS by college N'!$V12</f>
        <v>7.4999999999999997E-2</v>
      </c>
      <c r="L12" s="44">
        <f>'All CLS by college N'!L12/'All CLS by college N'!$V12</f>
        <v>7.3749999999999996E-2</v>
      </c>
      <c r="M12" s="47">
        <f>'All CLS by college N'!M12/'All CLS by college N'!$V12</f>
        <v>0.14874999999999999</v>
      </c>
      <c r="N12" s="43">
        <f>'All CLS by college N'!N12/'All CLS by college N'!$V12</f>
        <v>1.4999999999999999E-2</v>
      </c>
      <c r="O12" s="44">
        <f>'All CLS by college N'!O12/'All CLS by college N'!$V12</f>
        <v>1.2500000000000001E-2</v>
      </c>
      <c r="P12" s="45">
        <f>'All CLS by college N'!P12/'All CLS by college N'!$V12</f>
        <v>2.75E-2</v>
      </c>
      <c r="Q12" s="43">
        <f>'All CLS by college N'!Q12/'All CLS by college N'!$V12</f>
        <v>7.4999999999999997E-3</v>
      </c>
      <c r="R12" s="44">
        <f>'All CLS by college N'!R12/'All CLS by college N'!$V12</f>
        <v>1.2500000000000001E-2</v>
      </c>
      <c r="S12" s="45">
        <f>'All CLS by college N'!S12/'All CLS by college N'!$V12</f>
        <v>0.02</v>
      </c>
      <c r="T12" s="43">
        <f>'All CLS by college N'!T12/'All CLS by college N'!$V12</f>
        <v>0.54</v>
      </c>
      <c r="U12" s="44">
        <f>'All CLS by college N'!U12/'All CLS by college N'!$V12</f>
        <v>0.46</v>
      </c>
      <c r="V12" s="48">
        <f>'All CLS by college N'!V12/'All CLS by college N'!$V12</f>
        <v>1</v>
      </c>
    </row>
    <row r="13" spans="1:22" x14ac:dyDescent="0.25">
      <c r="A13" s="5" t="s">
        <v>19</v>
      </c>
      <c r="B13" s="43">
        <f>'All CLS by college N'!B13/'All CLS by college N'!$V13</f>
        <v>0.15869565217391304</v>
      </c>
      <c r="C13" s="44">
        <f>'All CLS by college N'!C13/'All CLS by college N'!$V13</f>
        <v>0.11413043478260869</v>
      </c>
      <c r="D13" s="45">
        <f>'All CLS by college N'!D13/'All CLS by college N'!$V13</f>
        <v>0.27282608695652172</v>
      </c>
      <c r="E13" s="46">
        <f>'All CLS by college N'!E13/'All CLS by college N'!$V13</f>
        <v>0.31956521739130433</v>
      </c>
      <c r="F13" s="44">
        <f>'All CLS by college N'!F13/'All CLS by college N'!$V13</f>
        <v>0.22608695652173913</v>
      </c>
      <c r="G13" s="47">
        <f>'All CLS by college N'!G13/'All CLS by college N'!$V13</f>
        <v>0.54565217391304344</v>
      </c>
      <c r="H13" s="43">
        <f>'All CLS by college N'!H13/'All CLS by college N'!$V13</f>
        <v>2.8260869565217391E-2</v>
      </c>
      <c r="I13" s="44">
        <f>'All CLS by college N'!I13/'All CLS by college N'!$V13</f>
        <v>1.7391304347826087E-2</v>
      </c>
      <c r="J13" s="45">
        <f>'All CLS by college N'!J13/'All CLS by college N'!$V13</f>
        <v>4.5652173913043478E-2</v>
      </c>
      <c r="K13" s="46">
        <f>'All CLS by college N'!K13/'All CLS by college N'!$V13</f>
        <v>4.5652173913043478E-2</v>
      </c>
      <c r="L13" s="44">
        <f>'All CLS by college N'!L13/'All CLS by college N'!$V13</f>
        <v>6.6304347826086962E-2</v>
      </c>
      <c r="M13" s="47">
        <f>'All CLS by college N'!M13/'All CLS by college N'!$V13</f>
        <v>0.11195652173913044</v>
      </c>
      <c r="N13" s="43">
        <f>'All CLS by college N'!N13/'All CLS by college N'!$V13</f>
        <v>1.3043478260869565E-2</v>
      </c>
      <c r="O13" s="44">
        <f>'All CLS by college N'!O13/'All CLS by college N'!$V13</f>
        <v>4.3478260869565218E-3</v>
      </c>
      <c r="P13" s="45">
        <f>'All CLS by college N'!P13/'All CLS by college N'!$V13</f>
        <v>1.7391304347826087E-2</v>
      </c>
      <c r="Q13" s="43">
        <f>'All CLS by college N'!Q13/'All CLS by college N'!$V13</f>
        <v>4.3478260869565218E-3</v>
      </c>
      <c r="R13" s="44">
        <f>'All CLS by college N'!R13/'All CLS by college N'!$V13</f>
        <v>2.1739130434782609E-3</v>
      </c>
      <c r="S13" s="45">
        <f>'All CLS by college N'!S13/'All CLS by college N'!$V13</f>
        <v>6.5217391304347823E-3</v>
      </c>
      <c r="T13" s="43">
        <f>'All CLS by college N'!T13/'All CLS by college N'!$V13</f>
        <v>0.56956521739130439</v>
      </c>
      <c r="U13" s="44">
        <f>'All CLS by college N'!U13/'All CLS by college N'!$V13</f>
        <v>0.43043478260869567</v>
      </c>
      <c r="V13" s="48">
        <f>'All CLS by college N'!V13/'All CLS by college N'!$V13</f>
        <v>1</v>
      </c>
    </row>
    <row r="14" spans="1:22" x14ac:dyDescent="0.25">
      <c r="A14" s="5" t="s">
        <v>20</v>
      </c>
      <c r="B14" s="43">
        <f>'All CLS by college N'!B14/'All CLS by college N'!$V14</f>
        <v>0.12845010615711253</v>
      </c>
      <c r="C14" s="44">
        <f>'All CLS by college N'!C14/'All CLS by college N'!$V14</f>
        <v>8.2802547770700632E-2</v>
      </c>
      <c r="D14" s="45">
        <f>'All CLS by college N'!D14/'All CLS by college N'!$V14</f>
        <v>0.21125265392781317</v>
      </c>
      <c r="E14" s="46">
        <f>'All CLS by college N'!E14/'All CLS by college N'!$V14</f>
        <v>0.2643312101910828</v>
      </c>
      <c r="F14" s="44">
        <f>'All CLS by college N'!F14/'All CLS by college N'!$V14</f>
        <v>0.31316348195329086</v>
      </c>
      <c r="G14" s="47">
        <f>'All CLS by college N'!G14/'All CLS by college N'!$V14</f>
        <v>0.57749469214437366</v>
      </c>
      <c r="H14" s="43">
        <f>'All CLS by college N'!H14/'All CLS by college N'!$V14</f>
        <v>2.9723991507430998E-2</v>
      </c>
      <c r="I14" s="44">
        <f>'All CLS by college N'!I14/'All CLS by college N'!$V14</f>
        <v>1.2738853503184714E-2</v>
      </c>
      <c r="J14" s="45">
        <f>'All CLS by college N'!J14/'All CLS by college N'!$V14</f>
        <v>4.2462845010615709E-2</v>
      </c>
      <c r="K14" s="46">
        <f>'All CLS by college N'!K14/'All CLS by college N'!$V14</f>
        <v>5.5201698513800426E-2</v>
      </c>
      <c r="L14" s="44">
        <f>'All CLS by college N'!L14/'All CLS by college N'!$V14</f>
        <v>5.2016985138004249E-2</v>
      </c>
      <c r="M14" s="47">
        <f>'All CLS by college N'!M14/'All CLS by college N'!$V14</f>
        <v>0.10721868365180467</v>
      </c>
      <c r="N14" s="43">
        <f>'All CLS by college N'!N14/'All CLS by college N'!$V14</f>
        <v>2.9723991507430998E-2</v>
      </c>
      <c r="O14" s="44">
        <f>'All CLS by college N'!O14/'All CLS by college N'!$V14</f>
        <v>2.1231422505307854E-2</v>
      </c>
      <c r="P14" s="45">
        <f>'All CLS by college N'!P14/'All CLS by college N'!$V14</f>
        <v>5.0955414012738856E-2</v>
      </c>
      <c r="Q14" s="43">
        <f>'All CLS by college N'!Q14/'All CLS by college N'!$V14</f>
        <v>8.4925690021231421E-3</v>
      </c>
      <c r="R14" s="44">
        <f>'All CLS by college N'!R14/'All CLS by college N'!$V14</f>
        <v>2.1231422505307855E-3</v>
      </c>
      <c r="S14" s="45">
        <f>'All CLS by college N'!S14/'All CLS by college N'!$V14</f>
        <v>1.0615711252653927E-2</v>
      </c>
      <c r="T14" s="43">
        <f>'All CLS by college N'!T14/'All CLS by college N'!$V14</f>
        <v>0.51592356687898089</v>
      </c>
      <c r="U14" s="44">
        <f>'All CLS by college N'!U14/'All CLS by college N'!$V14</f>
        <v>0.48407643312101911</v>
      </c>
      <c r="V14" s="48">
        <f>'All CLS by college N'!V14/'All CLS by college N'!$V14</f>
        <v>1</v>
      </c>
    </row>
    <row r="15" spans="1:22" x14ac:dyDescent="0.25">
      <c r="A15" s="5" t="s">
        <v>21</v>
      </c>
      <c r="B15" s="43">
        <f>'All CLS by college N'!B15/'All CLS by college N'!$V15</f>
        <v>0.13580246913580246</v>
      </c>
      <c r="C15" s="44">
        <f>'All CLS by college N'!C15/'All CLS by college N'!$V15</f>
        <v>2.4691358024691357E-2</v>
      </c>
      <c r="D15" s="45">
        <f>'All CLS by college N'!D15/'All CLS by college N'!$V15</f>
        <v>0.16049382716049382</v>
      </c>
      <c r="E15" s="46">
        <f>'All CLS by college N'!E15/'All CLS by college N'!$V15</f>
        <v>0.4567901234567901</v>
      </c>
      <c r="F15" s="44">
        <f>'All CLS by college N'!F15/'All CLS by college N'!$V15</f>
        <v>0.1728395061728395</v>
      </c>
      <c r="G15" s="47">
        <f>'All CLS by college N'!G15/'All CLS by college N'!$V15</f>
        <v>0.62962962962962965</v>
      </c>
      <c r="H15" s="43">
        <f>'All CLS by college N'!H15/'All CLS by college N'!$V15</f>
        <v>1.2345679012345678E-2</v>
      </c>
      <c r="I15" s="44">
        <f>'All CLS by college N'!I15/'All CLS by college N'!$V15</f>
        <v>2.4691358024691357E-2</v>
      </c>
      <c r="J15" s="45">
        <f>'All CLS by college N'!J15/'All CLS by college N'!$V15</f>
        <v>3.7037037037037035E-2</v>
      </c>
      <c r="K15" s="46">
        <f>'All CLS by college N'!K15/'All CLS by college N'!$V15</f>
        <v>9.8765432098765427E-2</v>
      </c>
      <c r="L15" s="44">
        <f>'All CLS by college N'!L15/'All CLS by college N'!$V15</f>
        <v>2.4691358024691357E-2</v>
      </c>
      <c r="M15" s="47">
        <f>'All CLS by college N'!M15/'All CLS by college N'!$V15</f>
        <v>0.12345679012345678</v>
      </c>
      <c r="N15" s="43">
        <f>'All CLS by college N'!N15/'All CLS by college N'!$V15</f>
        <v>2.4691358024691357E-2</v>
      </c>
      <c r="O15" s="44">
        <f>'All CLS by college N'!O15/'All CLS by college N'!$V15</f>
        <v>1.2345679012345678E-2</v>
      </c>
      <c r="P15" s="45">
        <f>'All CLS by college N'!P15/'All CLS by college N'!$V15</f>
        <v>3.7037037037037035E-2</v>
      </c>
      <c r="Q15" s="43">
        <f>'All CLS by college N'!Q15/'All CLS by college N'!$V15</f>
        <v>1.2345679012345678E-2</v>
      </c>
      <c r="R15" s="44">
        <f>'All CLS by college N'!R15/'All CLS by college N'!$V15</f>
        <v>0</v>
      </c>
      <c r="S15" s="45">
        <f>'All CLS by college N'!S15/'All CLS by college N'!$V15</f>
        <v>1.2345679012345678E-2</v>
      </c>
      <c r="T15" s="43">
        <f>'All CLS by college N'!T15/'All CLS by college N'!$V15</f>
        <v>0.7407407407407407</v>
      </c>
      <c r="U15" s="44">
        <f>'All CLS by college N'!U15/'All CLS by college N'!$V15</f>
        <v>0.25925925925925924</v>
      </c>
      <c r="V15" s="48">
        <f>'All CLS by college N'!V15/'All CLS by college N'!$V15</f>
        <v>1</v>
      </c>
    </row>
    <row r="16" spans="1:22" x14ac:dyDescent="0.25">
      <c r="A16" s="5" t="s">
        <v>22</v>
      </c>
      <c r="B16" s="43">
        <f>'All CLS by college N'!B16/'All CLS by college N'!$V16</f>
        <v>0.17561521252796419</v>
      </c>
      <c r="C16" s="44">
        <f>'All CLS by college N'!C16/'All CLS by college N'!$V16</f>
        <v>9.7315436241610737E-2</v>
      </c>
      <c r="D16" s="45">
        <f>'All CLS by college N'!D16/'All CLS by college N'!$V16</f>
        <v>0.27293064876957496</v>
      </c>
      <c r="E16" s="46">
        <f>'All CLS by college N'!E16/'All CLS by college N'!$V16</f>
        <v>0.28299776286353467</v>
      </c>
      <c r="F16" s="44">
        <f>'All CLS by college N'!F16/'All CLS by college N'!$V16</f>
        <v>0.25615212527964204</v>
      </c>
      <c r="G16" s="47">
        <f>'All CLS by college N'!G16/'All CLS by college N'!$V16</f>
        <v>0.53914988814317677</v>
      </c>
      <c r="H16" s="43">
        <f>'All CLS by college N'!H16/'All CLS by college N'!$V16</f>
        <v>4.4742729306487698E-2</v>
      </c>
      <c r="I16" s="44">
        <f>'All CLS by college N'!I16/'All CLS by college N'!$V16</f>
        <v>1.3422818791946308E-2</v>
      </c>
      <c r="J16" s="45">
        <f>'All CLS by college N'!J16/'All CLS by college N'!$V16</f>
        <v>5.8165548098434001E-2</v>
      </c>
      <c r="K16" s="46">
        <f>'All CLS by college N'!K16/'All CLS by college N'!$V16</f>
        <v>6.0402684563758392E-2</v>
      </c>
      <c r="L16" s="44">
        <f>'All CLS by college N'!L16/'All CLS by college N'!$V16</f>
        <v>4.2505592841163314E-2</v>
      </c>
      <c r="M16" s="47">
        <f>'All CLS by college N'!M16/'All CLS by college N'!$V16</f>
        <v>0.1029082774049217</v>
      </c>
      <c r="N16" s="43">
        <f>'All CLS by college N'!N16/'All CLS by college N'!$V16</f>
        <v>4.4742729306487695E-3</v>
      </c>
      <c r="O16" s="44">
        <f>'All CLS by college N'!O16/'All CLS by college N'!$V16</f>
        <v>8.948545861297539E-3</v>
      </c>
      <c r="P16" s="45">
        <f>'All CLS by college N'!P16/'All CLS by college N'!$V16</f>
        <v>1.3422818791946308E-2</v>
      </c>
      <c r="Q16" s="43">
        <f>'All CLS by college N'!Q16/'All CLS by college N'!$V16</f>
        <v>4.4742729306487695E-3</v>
      </c>
      <c r="R16" s="44">
        <f>'All CLS by college N'!R16/'All CLS by college N'!$V16</f>
        <v>8.948545861297539E-3</v>
      </c>
      <c r="S16" s="45">
        <f>'All CLS by college N'!S16/'All CLS by college N'!$V16</f>
        <v>1.3422818791946308E-2</v>
      </c>
      <c r="T16" s="43">
        <f>'All CLS by college N'!T16/'All CLS by college N'!$V16</f>
        <v>0.57270693512304249</v>
      </c>
      <c r="U16" s="44">
        <f>'All CLS by college N'!U16/'All CLS by college N'!$V16</f>
        <v>0.42729306487695751</v>
      </c>
      <c r="V16" s="48">
        <f>'All CLS by college N'!V16/'All CLS by college N'!$V16</f>
        <v>1</v>
      </c>
    </row>
    <row r="17" spans="1:22" x14ac:dyDescent="0.25">
      <c r="A17" s="5" t="s">
        <v>23</v>
      </c>
      <c r="B17" s="43">
        <f>'All CLS by college N'!B17/'All CLS by college N'!$V17</f>
        <v>0.19109195402298851</v>
      </c>
      <c r="C17" s="44">
        <f>'All CLS by college N'!C17/'All CLS by college N'!$V17</f>
        <v>0.125</v>
      </c>
      <c r="D17" s="45">
        <f>'All CLS by college N'!D17/'All CLS by college N'!$V17</f>
        <v>0.31609195402298851</v>
      </c>
      <c r="E17" s="46">
        <f>'All CLS by college N'!E17/'All CLS by college N'!$V17</f>
        <v>0.25</v>
      </c>
      <c r="F17" s="44">
        <f>'All CLS by college N'!F17/'All CLS by college N'!$V17</f>
        <v>0.2557471264367816</v>
      </c>
      <c r="G17" s="47">
        <f>'All CLS by college N'!G17/'All CLS by college N'!$V17</f>
        <v>0.50574712643678166</v>
      </c>
      <c r="H17" s="43">
        <f>'All CLS by college N'!H17/'All CLS by college N'!$V17</f>
        <v>2.5862068965517241E-2</v>
      </c>
      <c r="I17" s="44">
        <f>'All CLS by college N'!I17/'All CLS by college N'!$V17</f>
        <v>1.4367816091954023E-2</v>
      </c>
      <c r="J17" s="45">
        <f>'All CLS by college N'!J17/'All CLS by college N'!$V17</f>
        <v>4.0229885057471264E-2</v>
      </c>
      <c r="K17" s="46">
        <f>'All CLS by college N'!K17/'All CLS by college N'!$V17</f>
        <v>5.8908045977011492E-2</v>
      </c>
      <c r="L17" s="44">
        <f>'All CLS by college N'!L17/'All CLS by college N'!$V17</f>
        <v>3.8793103448275863E-2</v>
      </c>
      <c r="M17" s="47">
        <f>'All CLS by college N'!M17/'All CLS by college N'!$V17</f>
        <v>9.7701149425287362E-2</v>
      </c>
      <c r="N17" s="43">
        <f>'All CLS by college N'!N17/'All CLS by college N'!$V17</f>
        <v>2.0114942528735632E-2</v>
      </c>
      <c r="O17" s="44">
        <f>'All CLS by college N'!O17/'All CLS by college N'!$V17</f>
        <v>8.6206896551724137E-3</v>
      </c>
      <c r="P17" s="45">
        <f>'All CLS by college N'!P17/'All CLS by college N'!$V17</f>
        <v>2.8735632183908046E-2</v>
      </c>
      <c r="Q17" s="43">
        <f>'All CLS by college N'!Q17/'All CLS by college N'!$V17</f>
        <v>8.6206896551724137E-3</v>
      </c>
      <c r="R17" s="44">
        <f>'All CLS by college N'!R17/'All CLS by college N'!$V17</f>
        <v>2.8735632183908046E-3</v>
      </c>
      <c r="S17" s="45">
        <f>'All CLS by college N'!S17/'All CLS by college N'!$V17</f>
        <v>1.1494252873563218E-2</v>
      </c>
      <c r="T17" s="43">
        <f>'All CLS by college N'!T17/'All CLS by college N'!$V17</f>
        <v>0.5545977011494253</v>
      </c>
      <c r="U17" s="44">
        <f>'All CLS by college N'!U17/'All CLS by college N'!$V17</f>
        <v>0.4454022988505747</v>
      </c>
      <c r="V17" s="48">
        <f>'All CLS by college N'!V17/'All CLS by college N'!$V17</f>
        <v>1</v>
      </c>
    </row>
    <row r="18" spans="1:22" x14ac:dyDescent="0.25">
      <c r="A18" s="5" t="s">
        <v>24</v>
      </c>
      <c r="B18" s="43">
        <f>'All CLS by college N'!B18/'All CLS by college N'!$V18</f>
        <v>0</v>
      </c>
      <c r="C18" s="44">
        <f>'All CLS by college N'!C18/'All CLS by college N'!$V18</f>
        <v>0.26865671641791045</v>
      </c>
      <c r="D18" s="45">
        <f>'All CLS by college N'!D18/'All CLS by college N'!$V18</f>
        <v>0.26865671641791045</v>
      </c>
      <c r="E18" s="46">
        <f>'All CLS by college N'!E18/'All CLS by college N'!$V18</f>
        <v>0</v>
      </c>
      <c r="F18" s="44">
        <f>'All CLS by college N'!F18/'All CLS by college N'!$V18</f>
        <v>0.55223880597014929</v>
      </c>
      <c r="G18" s="47">
        <f>'All CLS by college N'!G18/'All CLS by college N'!$V18</f>
        <v>0.55223880597014929</v>
      </c>
      <c r="H18" s="43">
        <f>'All CLS by college N'!H18/'All CLS by college N'!$V18</f>
        <v>0</v>
      </c>
      <c r="I18" s="44">
        <f>'All CLS by college N'!I18/'All CLS by college N'!$V18</f>
        <v>0</v>
      </c>
      <c r="J18" s="45">
        <f>'All CLS by college N'!J18/'All CLS by college N'!$V18</f>
        <v>0</v>
      </c>
      <c r="K18" s="46">
        <f>'All CLS by college N'!K18/'All CLS by college N'!$V18</f>
        <v>0</v>
      </c>
      <c r="L18" s="44">
        <f>'All CLS by college N'!L18/'All CLS by college N'!$V18</f>
        <v>0.13432835820895522</v>
      </c>
      <c r="M18" s="47">
        <f>'All CLS by college N'!M18/'All CLS by college N'!$V18</f>
        <v>0.13432835820895522</v>
      </c>
      <c r="N18" s="43">
        <f>'All CLS by college N'!N18/'All CLS by college N'!$V18</f>
        <v>0</v>
      </c>
      <c r="O18" s="44">
        <f>'All CLS by college N'!O18/'All CLS by college N'!$V18</f>
        <v>0</v>
      </c>
      <c r="P18" s="45">
        <f>'All CLS by college N'!P18/'All CLS by college N'!$V18</f>
        <v>0</v>
      </c>
      <c r="Q18" s="43">
        <f>'All CLS by college N'!Q18/'All CLS by college N'!$V18</f>
        <v>0</v>
      </c>
      <c r="R18" s="44">
        <f>'All CLS by college N'!R18/'All CLS by college N'!$V18</f>
        <v>4.4776119402985072E-2</v>
      </c>
      <c r="S18" s="45">
        <f>'All CLS by college N'!S18/'All CLS by college N'!$V18</f>
        <v>4.4776119402985072E-2</v>
      </c>
      <c r="T18" s="43">
        <f>'All CLS by college N'!T18/'All CLS by college N'!$V18</f>
        <v>0</v>
      </c>
      <c r="U18" s="44">
        <f>'All CLS by college N'!U18/'All CLS by college N'!$V18</f>
        <v>1</v>
      </c>
      <c r="V18" s="48">
        <f>'All CLS by college N'!V18/'All CLS by college N'!$V18</f>
        <v>1</v>
      </c>
    </row>
    <row r="19" spans="1:22" x14ac:dyDescent="0.25">
      <c r="A19" s="5" t="s">
        <v>25</v>
      </c>
      <c r="B19" s="43">
        <f>'All CLS by college N'!B19/'All CLS by college N'!$V19</f>
        <v>0.15653495440729484</v>
      </c>
      <c r="C19" s="44">
        <f>'All CLS by college N'!C19/'All CLS by college N'!$V19</f>
        <v>0.13829787234042554</v>
      </c>
      <c r="D19" s="45">
        <f>'All CLS by college N'!D19/'All CLS by college N'!$V19</f>
        <v>0.29483282674772038</v>
      </c>
      <c r="E19" s="46">
        <f>'All CLS by college N'!E19/'All CLS by college N'!$V19</f>
        <v>0.26291793313069911</v>
      </c>
      <c r="F19" s="44">
        <f>'All CLS by college N'!F19/'All CLS by college N'!$V19</f>
        <v>0.23252279635258358</v>
      </c>
      <c r="G19" s="47">
        <f>'All CLS by college N'!G19/'All CLS by college N'!$V19</f>
        <v>0.49544072948328266</v>
      </c>
      <c r="H19" s="43">
        <f>'All CLS by college N'!H19/'All CLS by college N'!$V19</f>
        <v>2.4316109422492401E-2</v>
      </c>
      <c r="I19" s="44">
        <f>'All CLS by college N'!I19/'All CLS by college N'!$V19</f>
        <v>2.1276595744680851E-2</v>
      </c>
      <c r="J19" s="45">
        <f>'All CLS by college N'!J19/'All CLS by college N'!$V19</f>
        <v>4.5592705167173252E-2</v>
      </c>
      <c r="K19" s="46">
        <f>'All CLS by college N'!K19/'All CLS by college N'!$V19</f>
        <v>7.29483282674772E-2</v>
      </c>
      <c r="L19" s="44">
        <f>'All CLS by college N'!L19/'All CLS by college N'!$V19</f>
        <v>6.9908814589665649E-2</v>
      </c>
      <c r="M19" s="47">
        <f>'All CLS by college N'!M19/'All CLS by college N'!$V19</f>
        <v>0.14285714285714285</v>
      </c>
      <c r="N19" s="43">
        <f>'All CLS by college N'!N19/'All CLS by college N'!$V19</f>
        <v>9.11854103343465E-3</v>
      </c>
      <c r="O19" s="44">
        <f>'All CLS by college N'!O19/'All CLS by college N'!$V19</f>
        <v>9.11854103343465E-3</v>
      </c>
      <c r="P19" s="45">
        <f>'All CLS by college N'!P19/'All CLS by college N'!$V19</f>
        <v>1.82370820668693E-2</v>
      </c>
      <c r="Q19" s="43">
        <f>'All CLS by college N'!Q19/'All CLS by college N'!$V19</f>
        <v>3.0395136778115501E-3</v>
      </c>
      <c r="R19" s="44">
        <f>'All CLS by college N'!R19/'All CLS by college N'!$V19</f>
        <v>0</v>
      </c>
      <c r="S19" s="45">
        <f>'All CLS by college N'!S19/'All CLS by college N'!$V19</f>
        <v>3.0395136778115501E-3</v>
      </c>
      <c r="T19" s="43">
        <f>'All CLS by college N'!T19/'All CLS by college N'!$V19</f>
        <v>0.52887537993920974</v>
      </c>
      <c r="U19" s="44">
        <f>'All CLS by college N'!U19/'All CLS by college N'!$V19</f>
        <v>0.47112462006079026</v>
      </c>
      <c r="V19" s="48">
        <f>'All CLS by college N'!V19/'All CLS by college N'!$V19</f>
        <v>1</v>
      </c>
    </row>
    <row r="20" spans="1:22" x14ac:dyDescent="0.25">
      <c r="A20" s="5" t="s">
        <v>26</v>
      </c>
      <c r="B20" s="43">
        <f>'All CLS by college N'!B20/'All CLS by college N'!$V20</f>
        <v>0</v>
      </c>
      <c r="C20" s="44">
        <f>'All CLS by college N'!C20/'All CLS by college N'!$V20</f>
        <v>0.16387959866220736</v>
      </c>
      <c r="D20" s="45">
        <f>'All CLS by college N'!D20/'All CLS by college N'!$V20</f>
        <v>0.16387959866220736</v>
      </c>
      <c r="E20" s="46">
        <f>'All CLS by college N'!E20/'All CLS by college N'!$V20</f>
        <v>3.3444816053511705E-3</v>
      </c>
      <c r="F20" s="44">
        <f>'All CLS by college N'!F20/'All CLS by college N'!$V20</f>
        <v>0.60200668896321075</v>
      </c>
      <c r="G20" s="47">
        <f>'All CLS by college N'!G20/'All CLS by college N'!$V20</f>
        <v>0.60535117056856191</v>
      </c>
      <c r="H20" s="43">
        <f>'All CLS by college N'!H20/'All CLS by college N'!$V20</f>
        <v>0</v>
      </c>
      <c r="I20" s="44">
        <f>'All CLS by college N'!I20/'All CLS by college N'!$V20</f>
        <v>5.6856187290969896E-2</v>
      </c>
      <c r="J20" s="45">
        <f>'All CLS by college N'!J20/'All CLS by college N'!$V20</f>
        <v>5.6856187290969896E-2</v>
      </c>
      <c r="K20" s="46">
        <f>'All CLS by college N'!K20/'All CLS by college N'!$V20</f>
        <v>0</v>
      </c>
      <c r="L20" s="44">
        <f>'All CLS by college N'!L20/'All CLS by college N'!$V20</f>
        <v>0.12040133779264214</v>
      </c>
      <c r="M20" s="47">
        <f>'All CLS by college N'!M20/'All CLS by college N'!$V20</f>
        <v>0.12040133779264214</v>
      </c>
      <c r="N20" s="43">
        <f>'All CLS by college N'!N20/'All CLS by college N'!$V20</f>
        <v>0</v>
      </c>
      <c r="O20" s="44">
        <f>'All CLS by college N'!O20/'All CLS by college N'!$V20</f>
        <v>2.6755852842809364E-2</v>
      </c>
      <c r="P20" s="45">
        <f>'All CLS by college N'!P20/'All CLS by college N'!$V20</f>
        <v>2.6755852842809364E-2</v>
      </c>
      <c r="Q20" s="43">
        <f>'All CLS by college N'!Q20/'All CLS by college N'!$V20</f>
        <v>0</v>
      </c>
      <c r="R20" s="44">
        <f>'All CLS by college N'!R20/'All CLS by college N'!$V20</f>
        <v>2.6755852842809364E-2</v>
      </c>
      <c r="S20" s="45">
        <f>'All CLS by college N'!S20/'All CLS by college N'!$V20</f>
        <v>2.6755852842809364E-2</v>
      </c>
      <c r="T20" s="43">
        <f>'All CLS by college N'!T20/'All CLS by college N'!$V20</f>
        <v>3.3444816053511705E-3</v>
      </c>
      <c r="U20" s="44">
        <f>'All CLS by college N'!U20/'All CLS by college N'!$V20</f>
        <v>0.99665551839464883</v>
      </c>
      <c r="V20" s="48">
        <f>'All CLS by college N'!V20/'All CLS by college N'!$V20</f>
        <v>1</v>
      </c>
    </row>
    <row r="21" spans="1:22" x14ac:dyDescent="0.25">
      <c r="A21" s="5" t="s">
        <v>27</v>
      </c>
      <c r="B21" s="43">
        <f>'All CLS by college N'!B21/'All CLS by college N'!$V21</f>
        <v>0</v>
      </c>
      <c r="C21" s="44">
        <f>'All CLS by college N'!C21/'All CLS by college N'!$V21</f>
        <v>0.20779220779220781</v>
      </c>
      <c r="D21" s="45">
        <f>'All CLS by college N'!D21/'All CLS by college N'!$V21</f>
        <v>0.20779220779220781</v>
      </c>
      <c r="E21" s="46">
        <f>'All CLS by college N'!E21/'All CLS by college N'!$V21</f>
        <v>0</v>
      </c>
      <c r="F21" s="44">
        <f>'All CLS by college N'!F21/'All CLS by college N'!$V21</f>
        <v>0.55681818181818177</v>
      </c>
      <c r="G21" s="47">
        <f>'All CLS by college N'!G21/'All CLS by college N'!$V21</f>
        <v>0.55681818181818177</v>
      </c>
      <c r="H21" s="43">
        <f>'All CLS by college N'!H21/'All CLS by college N'!$V21</f>
        <v>0</v>
      </c>
      <c r="I21" s="44">
        <f>'All CLS by college N'!I21/'All CLS by college N'!$V21</f>
        <v>7.792207792207792E-2</v>
      </c>
      <c r="J21" s="45">
        <f>'All CLS by college N'!J21/'All CLS by college N'!$V21</f>
        <v>7.792207792207792E-2</v>
      </c>
      <c r="K21" s="46">
        <f>'All CLS by college N'!K21/'All CLS by college N'!$V21</f>
        <v>0</v>
      </c>
      <c r="L21" s="44">
        <f>'All CLS by college N'!L21/'All CLS by college N'!$V21</f>
        <v>0.1314935064935065</v>
      </c>
      <c r="M21" s="47">
        <f>'All CLS by college N'!M21/'All CLS by college N'!$V21</f>
        <v>0.1314935064935065</v>
      </c>
      <c r="N21" s="43">
        <f>'All CLS by college N'!N21/'All CLS by college N'!$V21</f>
        <v>0</v>
      </c>
      <c r="O21" s="44">
        <f>'All CLS by college N'!O21/'All CLS by college N'!$V21</f>
        <v>2.5974025974025976E-2</v>
      </c>
      <c r="P21" s="45">
        <f>'All CLS by college N'!P21/'All CLS by college N'!$V21</f>
        <v>2.5974025974025976E-2</v>
      </c>
      <c r="Q21" s="43">
        <f>'All CLS by college N'!Q21/'All CLS by college N'!$V21</f>
        <v>0</v>
      </c>
      <c r="R21" s="44">
        <f>'All CLS by college N'!R21/'All CLS by college N'!$V21</f>
        <v>0</v>
      </c>
      <c r="S21" s="45">
        <f>'All CLS by college N'!S21/'All CLS by college N'!$V21</f>
        <v>0</v>
      </c>
      <c r="T21" s="43">
        <f>'All CLS by college N'!T21/'All CLS by college N'!$V21</f>
        <v>0</v>
      </c>
      <c r="U21" s="44">
        <f>'All CLS by college N'!U21/'All CLS by college N'!$V21</f>
        <v>1</v>
      </c>
      <c r="V21" s="48">
        <f>'All CLS by college N'!V21/'All CLS by college N'!$V21</f>
        <v>1</v>
      </c>
    </row>
    <row r="22" spans="1:22" x14ac:dyDescent="0.25">
      <c r="A22" s="5" t="s">
        <v>28</v>
      </c>
      <c r="B22" s="43">
        <f>'All CLS by college N'!B22/'All CLS by college N'!$V22</f>
        <v>0.20051413881748073</v>
      </c>
      <c r="C22" s="44">
        <f>'All CLS by college N'!C22/'All CLS by college N'!$V22</f>
        <v>0.12467866323907455</v>
      </c>
      <c r="D22" s="45">
        <f>'All CLS by college N'!D22/'All CLS by college N'!$V22</f>
        <v>0.32519280205655526</v>
      </c>
      <c r="E22" s="46">
        <f>'All CLS by college N'!E22/'All CLS by college N'!$V22</f>
        <v>0.25964010282776351</v>
      </c>
      <c r="F22" s="44">
        <f>'All CLS by college N'!F22/'All CLS by college N'!$V22</f>
        <v>0.27892030848329047</v>
      </c>
      <c r="G22" s="47">
        <f>'All CLS by college N'!G22/'All CLS by college N'!$V22</f>
        <v>0.53856041131105403</v>
      </c>
      <c r="H22" s="43">
        <f>'All CLS by college N'!H22/'All CLS by college N'!$V22</f>
        <v>1.5424164524421594E-2</v>
      </c>
      <c r="I22" s="44">
        <f>'All CLS by college N'!I22/'All CLS by college N'!$V22</f>
        <v>2.8277634961439587E-2</v>
      </c>
      <c r="J22" s="45">
        <f>'All CLS by college N'!J22/'All CLS by college N'!$V22</f>
        <v>4.3701799485861184E-2</v>
      </c>
      <c r="K22" s="46">
        <f>'All CLS by college N'!K22/'All CLS by college N'!$V22</f>
        <v>3.8560411311053984E-2</v>
      </c>
      <c r="L22" s="44">
        <f>'All CLS by college N'!L22/'All CLS by college N'!$V22</f>
        <v>2.570694087403599E-2</v>
      </c>
      <c r="M22" s="47">
        <f>'All CLS by college N'!M22/'All CLS by college N'!$V22</f>
        <v>6.4267352185089971E-2</v>
      </c>
      <c r="N22" s="43">
        <f>'All CLS by college N'!N22/'All CLS by college N'!$V22</f>
        <v>1.0282776349614395E-2</v>
      </c>
      <c r="O22" s="44">
        <f>'All CLS by college N'!O22/'All CLS by college N'!$V22</f>
        <v>1.0282776349614395E-2</v>
      </c>
      <c r="P22" s="45">
        <f>'All CLS by college N'!P22/'All CLS by college N'!$V22</f>
        <v>2.056555269922879E-2</v>
      </c>
      <c r="Q22" s="43">
        <f>'All CLS by college N'!Q22/'All CLS by college N'!$V22</f>
        <v>2.5706940874035988E-3</v>
      </c>
      <c r="R22" s="44">
        <f>'All CLS by college N'!R22/'All CLS by college N'!$V22</f>
        <v>5.1413881748071976E-3</v>
      </c>
      <c r="S22" s="45">
        <f>'All CLS by college N'!S22/'All CLS by college N'!$V22</f>
        <v>7.7120822622107968E-3</v>
      </c>
      <c r="T22" s="43">
        <f>'All CLS by college N'!T22/'All CLS by college N'!$V22</f>
        <v>0.52699228791773778</v>
      </c>
      <c r="U22" s="44">
        <f>'All CLS by college N'!U22/'All CLS by college N'!$V22</f>
        <v>0.47300771208226222</v>
      </c>
      <c r="V22" s="48">
        <f>'All CLS by college N'!V22/'All CLS by college N'!$V22</f>
        <v>1</v>
      </c>
    </row>
    <row r="23" spans="1:22" x14ac:dyDescent="0.25">
      <c r="A23" s="5" t="s">
        <v>29</v>
      </c>
      <c r="B23" s="43">
        <f>'All CLS by college N'!B23/'All CLS by college N'!$V23</f>
        <v>0.18577981651376146</v>
      </c>
      <c r="C23" s="44">
        <f>'All CLS by college N'!C23/'All CLS by college N'!$V23</f>
        <v>0.11238532110091744</v>
      </c>
      <c r="D23" s="45">
        <f>'All CLS by college N'!D23/'All CLS by college N'!$V23</f>
        <v>0.29816513761467889</v>
      </c>
      <c r="E23" s="46">
        <f>'All CLS by college N'!E23/'All CLS by college N'!$V23</f>
        <v>0.30504587155963303</v>
      </c>
      <c r="F23" s="44">
        <f>'All CLS by college N'!F23/'All CLS by college N'!$V23</f>
        <v>0.24082568807339449</v>
      </c>
      <c r="G23" s="47">
        <f>'All CLS by college N'!G23/'All CLS by college N'!$V23</f>
        <v>0.54587155963302747</v>
      </c>
      <c r="H23" s="43">
        <f>'All CLS by college N'!H23/'All CLS by college N'!$V23</f>
        <v>1.3761467889908258E-2</v>
      </c>
      <c r="I23" s="44">
        <f>'All CLS by college N'!I23/'All CLS by college N'!$V23</f>
        <v>1.834862385321101E-2</v>
      </c>
      <c r="J23" s="45">
        <f>'All CLS by college N'!J23/'All CLS by college N'!$V23</f>
        <v>3.2110091743119268E-2</v>
      </c>
      <c r="K23" s="46">
        <f>'All CLS by college N'!K23/'All CLS by college N'!$V23</f>
        <v>5.9633027522935783E-2</v>
      </c>
      <c r="L23" s="44">
        <f>'All CLS by college N'!L23/'All CLS by college N'!$V23</f>
        <v>4.1284403669724773E-2</v>
      </c>
      <c r="M23" s="47">
        <f>'All CLS by college N'!M23/'All CLS by college N'!$V23</f>
        <v>0.10091743119266056</v>
      </c>
      <c r="N23" s="43">
        <f>'All CLS by college N'!N23/'All CLS by college N'!$V23</f>
        <v>1.3761467889908258E-2</v>
      </c>
      <c r="O23" s="44">
        <f>'All CLS by college N'!O23/'All CLS by college N'!$V23</f>
        <v>0</v>
      </c>
      <c r="P23" s="45">
        <f>'All CLS by college N'!P23/'All CLS by college N'!$V23</f>
        <v>1.3761467889908258E-2</v>
      </c>
      <c r="Q23" s="43">
        <f>'All CLS by college N'!Q23/'All CLS by college N'!$V23</f>
        <v>9.1743119266055051E-3</v>
      </c>
      <c r="R23" s="44">
        <f>'All CLS by college N'!R23/'All CLS by college N'!$V23</f>
        <v>0</v>
      </c>
      <c r="S23" s="45">
        <f>'All CLS by college N'!S23/'All CLS by college N'!$V23</f>
        <v>9.1743119266055051E-3</v>
      </c>
      <c r="T23" s="43">
        <f>'All CLS by college N'!T23/'All CLS by college N'!$V23</f>
        <v>0.58715596330275233</v>
      </c>
      <c r="U23" s="44">
        <f>'All CLS by college N'!U23/'All CLS by college N'!$V23</f>
        <v>0.41284403669724773</v>
      </c>
      <c r="V23" s="48">
        <f>'All CLS by college N'!V23/'All CLS by college N'!$V23</f>
        <v>1</v>
      </c>
    </row>
    <row r="24" spans="1:22" x14ac:dyDescent="0.25">
      <c r="A24" s="5" t="s">
        <v>30</v>
      </c>
      <c r="B24" s="43">
        <f>'All CLS by college N'!B24/'All CLS by college N'!$V24</f>
        <v>0.20175438596491227</v>
      </c>
      <c r="C24" s="44">
        <f>'All CLS by college N'!C24/'All CLS by college N'!$V24</f>
        <v>9.7587719298245612E-2</v>
      </c>
      <c r="D24" s="45">
        <f>'All CLS by college N'!D24/'All CLS by college N'!$V24</f>
        <v>0.29934210526315791</v>
      </c>
      <c r="E24" s="46">
        <f>'All CLS by college N'!E24/'All CLS by college N'!$V24</f>
        <v>0.2807017543859649</v>
      </c>
      <c r="F24" s="44">
        <f>'All CLS by college N'!F24/'All CLS by college N'!$V24</f>
        <v>0.25767543859649122</v>
      </c>
      <c r="G24" s="47">
        <f>'All CLS by college N'!G24/'All CLS by college N'!$V24</f>
        <v>0.53837719298245612</v>
      </c>
      <c r="H24" s="43">
        <f>'All CLS by college N'!H24/'All CLS by college N'!$V24</f>
        <v>2.1929824561403508E-2</v>
      </c>
      <c r="I24" s="44">
        <f>'All CLS by college N'!I24/'All CLS by college N'!$V24</f>
        <v>2.4122807017543858E-2</v>
      </c>
      <c r="J24" s="45">
        <f>'All CLS by college N'!J24/'All CLS by college N'!$V24</f>
        <v>4.6052631578947366E-2</v>
      </c>
      <c r="K24" s="46">
        <f>'All CLS by college N'!K24/'All CLS by college N'!$V24</f>
        <v>5.921052631578947E-2</v>
      </c>
      <c r="L24" s="44">
        <f>'All CLS by college N'!L24/'All CLS by college N'!$V24</f>
        <v>4.1666666666666664E-2</v>
      </c>
      <c r="M24" s="47">
        <f>'All CLS by college N'!M24/'All CLS by college N'!$V24</f>
        <v>0.10087719298245613</v>
      </c>
      <c r="N24" s="43">
        <f>'All CLS by college N'!N24/'All CLS by college N'!$V24</f>
        <v>6.5789473684210523E-3</v>
      </c>
      <c r="O24" s="44">
        <f>'All CLS by college N'!O24/'All CLS by college N'!$V24</f>
        <v>2.1929824561403508E-3</v>
      </c>
      <c r="P24" s="45">
        <f>'All CLS by college N'!P24/'All CLS by college N'!$V24</f>
        <v>8.771929824561403E-3</v>
      </c>
      <c r="Q24" s="43">
        <f>'All CLS by college N'!Q24/'All CLS by college N'!$V24</f>
        <v>4.3859649122807015E-3</v>
      </c>
      <c r="R24" s="44">
        <f>'All CLS by college N'!R24/'All CLS by college N'!$V24</f>
        <v>2.1929824561403508E-3</v>
      </c>
      <c r="S24" s="45">
        <f>'All CLS by college N'!S24/'All CLS by college N'!$V24</f>
        <v>6.5789473684210523E-3</v>
      </c>
      <c r="T24" s="43">
        <f>'All CLS by college N'!T24/'All CLS by college N'!$V24</f>
        <v>0.57456140350877194</v>
      </c>
      <c r="U24" s="44">
        <f>'All CLS by college N'!U24/'All CLS by college N'!$V24</f>
        <v>0.42543859649122806</v>
      </c>
      <c r="V24" s="48">
        <f>'All CLS by college N'!V24/'All CLS by college N'!$V24</f>
        <v>1</v>
      </c>
    </row>
    <row r="25" spans="1:22" x14ac:dyDescent="0.25">
      <c r="A25" s="5" t="s">
        <v>31</v>
      </c>
      <c r="B25" s="43">
        <f>'All CLS by college N'!B25/'All CLS by college N'!$V25</f>
        <v>0.1430635838150289</v>
      </c>
      <c r="C25" s="44">
        <f>'All CLS by college N'!C25/'All CLS by college N'!$V25</f>
        <v>5.7803468208092484E-2</v>
      </c>
      <c r="D25" s="45">
        <f>'All CLS by college N'!D25/'All CLS by college N'!$V25</f>
        <v>0.20086705202312138</v>
      </c>
      <c r="E25" s="46">
        <f>'All CLS by college N'!E25/'All CLS by college N'!$V25</f>
        <v>0.35260115606936415</v>
      </c>
      <c r="F25" s="44">
        <f>'All CLS by college N'!F25/'All CLS by college N'!$V25</f>
        <v>0.22254335260115607</v>
      </c>
      <c r="G25" s="47">
        <f>'All CLS by college N'!G25/'All CLS by college N'!$V25</f>
        <v>0.57514450867052025</v>
      </c>
      <c r="H25" s="43">
        <f>'All CLS by college N'!H25/'All CLS by college N'!$V25</f>
        <v>3.7572254335260118E-2</v>
      </c>
      <c r="I25" s="44">
        <f>'All CLS by college N'!I25/'All CLS by college N'!$V25</f>
        <v>8.670520231213872E-3</v>
      </c>
      <c r="J25" s="45">
        <f>'All CLS by college N'!J25/'All CLS by college N'!$V25</f>
        <v>4.6242774566473986E-2</v>
      </c>
      <c r="K25" s="46">
        <f>'All CLS by college N'!K25/'All CLS by college N'!$V25</f>
        <v>9.1040462427745661E-2</v>
      </c>
      <c r="L25" s="44">
        <f>'All CLS by college N'!L25/'All CLS by college N'!$V25</f>
        <v>2.6011560693641619E-2</v>
      </c>
      <c r="M25" s="47">
        <f>'All CLS by college N'!M25/'All CLS by college N'!$V25</f>
        <v>0.11705202312138728</v>
      </c>
      <c r="N25" s="43">
        <f>'All CLS by college N'!N25/'All CLS by college N'!$V25</f>
        <v>2.023121387283237E-2</v>
      </c>
      <c r="O25" s="44">
        <f>'All CLS by college N'!O25/'All CLS by college N'!$V25</f>
        <v>2.023121387283237E-2</v>
      </c>
      <c r="P25" s="45">
        <f>'All CLS by college N'!P25/'All CLS by college N'!$V25</f>
        <v>4.046242774566474E-2</v>
      </c>
      <c r="Q25" s="43">
        <f>'All CLS by college N'!Q25/'All CLS by college N'!$V25</f>
        <v>1.4450867052023121E-2</v>
      </c>
      <c r="R25" s="44">
        <f>'All CLS by college N'!R25/'All CLS by college N'!$V25</f>
        <v>5.7803468208092483E-3</v>
      </c>
      <c r="S25" s="45">
        <f>'All CLS by college N'!S25/'All CLS by college N'!$V25</f>
        <v>2.023121387283237E-2</v>
      </c>
      <c r="T25" s="43">
        <f>'All CLS by college N'!T25/'All CLS by college N'!$V25</f>
        <v>0.65895953757225434</v>
      </c>
      <c r="U25" s="44">
        <f>'All CLS by college N'!U25/'All CLS by college N'!$V25</f>
        <v>0.34104046242774566</v>
      </c>
      <c r="V25" s="48">
        <f>'All CLS by college N'!V25/'All CLS by college N'!$V25</f>
        <v>1</v>
      </c>
    </row>
    <row r="26" spans="1:22" x14ac:dyDescent="0.25">
      <c r="A26" s="5" t="s">
        <v>34</v>
      </c>
      <c r="B26" s="43">
        <f>'All CLS by college N'!B26/'All CLS by college N'!$V26</f>
        <v>0.15403422982885084</v>
      </c>
      <c r="C26" s="44">
        <f>'All CLS by college N'!C26/'All CLS by college N'!$V26</f>
        <v>9.2909535452322736E-2</v>
      </c>
      <c r="D26" s="45">
        <f>'All CLS by college N'!D26/'All CLS by college N'!$V26</f>
        <v>0.24694376528117359</v>
      </c>
      <c r="E26" s="46">
        <f>'All CLS by college N'!E26/'All CLS by college N'!$V26</f>
        <v>0.26283618581907092</v>
      </c>
      <c r="F26" s="44">
        <f>'All CLS by college N'!F26/'All CLS by college N'!$V26</f>
        <v>0.30317848410757947</v>
      </c>
      <c r="G26" s="47">
        <f>'All CLS by college N'!G26/'All CLS by college N'!$V26</f>
        <v>0.56601466992665039</v>
      </c>
      <c r="H26" s="43">
        <f>'All CLS by college N'!H26/'All CLS by college N'!$V26</f>
        <v>3.4229828850855744E-2</v>
      </c>
      <c r="I26" s="44">
        <f>'All CLS by college N'!I26/'All CLS by college N'!$V26</f>
        <v>1.7114914425427872E-2</v>
      </c>
      <c r="J26" s="45">
        <f>'All CLS by college N'!J26/'All CLS by college N'!$V26</f>
        <v>5.1344743276283619E-2</v>
      </c>
      <c r="K26" s="46">
        <f>'All CLS by college N'!K26/'All CLS by college N'!$V26</f>
        <v>4.4009779951100246E-2</v>
      </c>
      <c r="L26" s="44">
        <f>'All CLS by college N'!L26/'All CLS by college N'!$V26</f>
        <v>5.623471882640587E-2</v>
      </c>
      <c r="M26" s="47">
        <f>'All CLS by college N'!M26/'All CLS by college N'!$V26</f>
        <v>0.10024449877750612</v>
      </c>
      <c r="N26" s="43">
        <f>'All CLS by college N'!N26/'All CLS by college N'!$V26</f>
        <v>1.8337408312958436E-2</v>
      </c>
      <c r="O26" s="44">
        <f>'All CLS by college N'!O26/'All CLS by college N'!$V26</f>
        <v>4.8899755501222494E-3</v>
      </c>
      <c r="P26" s="45">
        <f>'All CLS by college N'!P26/'All CLS by college N'!$V26</f>
        <v>2.3227383863080684E-2</v>
      </c>
      <c r="Q26" s="43">
        <f>'All CLS by college N'!Q26/'All CLS by college N'!$V26</f>
        <v>4.8899755501222494E-3</v>
      </c>
      <c r="R26" s="44">
        <f>'All CLS by college N'!R26/'All CLS by college N'!$V26</f>
        <v>7.3349633251833741E-3</v>
      </c>
      <c r="S26" s="45">
        <f>'All CLS by college N'!S26/'All CLS by college N'!$V26</f>
        <v>1.2224938875305624E-2</v>
      </c>
      <c r="T26" s="43">
        <f>'All CLS by college N'!T26/'All CLS by college N'!$V26</f>
        <v>0.51833740831295838</v>
      </c>
      <c r="U26" s="44">
        <f>'All CLS by college N'!U26/'All CLS by college N'!$V26</f>
        <v>0.48166259168704156</v>
      </c>
      <c r="V26" s="48">
        <f>'All CLS by college N'!V26/'All CLS by college N'!$V26</f>
        <v>1</v>
      </c>
    </row>
    <row r="27" spans="1:22" x14ac:dyDescent="0.25">
      <c r="A27" s="5" t="s">
        <v>35</v>
      </c>
      <c r="B27" s="43">
        <f>'All CLS by college N'!B27/'All CLS by college N'!$V27</f>
        <v>0.23655913978494625</v>
      </c>
      <c r="C27" s="44">
        <f>'All CLS by college N'!C27/'All CLS by college N'!$V27</f>
        <v>1.0752688172043012E-2</v>
      </c>
      <c r="D27" s="45">
        <f>'All CLS by college N'!D27/'All CLS by college N'!$V27</f>
        <v>0.24731182795698925</v>
      </c>
      <c r="E27" s="46">
        <f>'All CLS by college N'!E27/'All CLS by college N'!$V27</f>
        <v>0.45161290322580644</v>
      </c>
      <c r="F27" s="44">
        <f>'All CLS by college N'!F27/'All CLS by college N'!$V27</f>
        <v>9.6774193548387094E-2</v>
      </c>
      <c r="G27" s="47">
        <f>'All CLS by college N'!G27/'All CLS by college N'!$V27</f>
        <v>0.54838709677419351</v>
      </c>
      <c r="H27" s="43">
        <f>'All CLS by college N'!H27/'All CLS by college N'!$V27</f>
        <v>1.0752688172043012E-2</v>
      </c>
      <c r="I27" s="44">
        <f>'All CLS by college N'!I27/'All CLS by college N'!$V27</f>
        <v>0</v>
      </c>
      <c r="J27" s="45">
        <f>'All CLS by college N'!J27/'All CLS by college N'!$V27</f>
        <v>1.0752688172043012E-2</v>
      </c>
      <c r="K27" s="46">
        <f>'All CLS by college N'!K27/'All CLS by college N'!$V27</f>
        <v>9.6774193548387094E-2</v>
      </c>
      <c r="L27" s="44">
        <f>'All CLS by college N'!L27/'All CLS by college N'!$V27</f>
        <v>1.0752688172043012E-2</v>
      </c>
      <c r="M27" s="47">
        <f>'All CLS by college N'!M27/'All CLS by college N'!$V27</f>
        <v>0.10752688172043011</v>
      </c>
      <c r="N27" s="43">
        <f>'All CLS by college N'!N27/'All CLS by college N'!$V27</f>
        <v>4.3010752688172046E-2</v>
      </c>
      <c r="O27" s="44">
        <f>'All CLS by college N'!O27/'All CLS by college N'!$V27</f>
        <v>2.1505376344086023E-2</v>
      </c>
      <c r="P27" s="45">
        <f>'All CLS by college N'!P27/'All CLS by college N'!$V27</f>
        <v>6.4516129032258063E-2</v>
      </c>
      <c r="Q27" s="43">
        <f>'All CLS by college N'!Q27/'All CLS by college N'!$V27</f>
        <v>2.1505376344086023E-2</v>
      </c>
      <c r="R27" s="44">
        <f>'All CLS by college N'!R27/'All CLS by college N'!$V27</f>
        <v>0</v>
      </c>
      <c r="S27" s="45">
        <f>'All CLS by college N'!S27/'All CLS by college N'!$V27</f>
        <v>2.1505376344086023E-2</v>
      </c>
      <c r="T27" s="43">
        <f>'All CLS by college N'!T27/'All CLS by college N'!$V27</f>
        <v>0.86021505376344087</v>
      </c>
      <c r="U27" s="44">
        <f>'All CLS by college N'!U27/'All CLS by college N'!$V27</f>
        <v>0.13978494623655913</v>
      </c>
      <c r="V27" s="48">
        <f>'All CLS by college N'!V27/'All CLS by college N'!$V27</f>
        <v>1</v>
      </c>
    </row>
    <row r="28" spans="1:22" x14ac:dyDescent="0.25">
      <c r="A28" s="5" t="s">
        <v>36</v>
      </c>
      <c r="B28" s="43">
        <f>'All CLS by college N'!B28/'All CLS by college N'!$V28</f>
        <v>0.19980879541108987</v>
      </c>
      <c r="C28" s="44">
        <f>'All CLS by college N'!C28/'All CLS by college N'!$V28</f>
        <v>0.13097514340344169</v>
      </c>
      <c r="D28" s="45">
        <f>'All CLS by college N'!D28/'All CLS by college N'!$V28</f>
        <v>0.33078393881453155</v>
      </c>
      <c r="E28" s="46">
        <f>'All CLS by college N'!E28/'All CLS by college N'!$V28</f>
        <v>0.28776290630975143</v>
      </c>
      <c r="F28" s="44">
        <f>'All CLS by college N'!F28/'All CLS by college N'!$V28</f>
        <v>0.23422562141491396</v>
      </c>
      <c r="G28" s="47">
        <f>'All CLS by college N'!G28/'All CLS by college N'!$V28</f>
        <v>0.52198852772466542</v>
      </c>
      <c r="H28" s="43">
        <f>'All CLS by college N'!H28/'All CLS by college N'!$V28</f>
        <v>1.7208413001912046E-2</v>
      </c>
      <c r="I28" s="44">
        <f>'All CLS by college N'!I28/'All CLS by college N'!$V28</f>
        <v>2.1032504780114723E-2</v>
      </c>
      <c r="J28" s="45">
        <f>'All CLS by college N'!J28/'All CLS by college N'!$V28</f>
        <v>3.8240917782026769E-2</v>
      </c>
      <c r="K28" s="46">
        <f>'All CLS by college N'!K28/'All CLS by college N'!$V28</f>
        <v>4.780114722753346E-2</v>
      </c>
      <c r="L28" s="44">
        <f>'All CLS by college N'!L28/'All CLS by college N'!$V28</f>
        <v>3.4416826003824091E-2</v>
      </c>
      <c r="M28" s="47">
        <f>'All CLS by college N'!M28/'All CLS by college N'!$V28</f>
        <v>8.2217973231357558E-2</v>
      </c>
      <c r="N28" s="43">
        <f>'All CLS by college N'!N28/'All CLS by college N'!$V28</f>
        <v>3.8240917782026767E-3</v>
      </c>
      <c r="O28" s="44">
        <f>'All CLS by college N'!O28/'All CLS by college N'!$V28</f>
        <v>7.6481835564053535E-3</v>
      </c>
      <c r="P28" s="45">
        <f>'All CLS by college N'!P28/'All CLS by college N'!$V28</f>
        <v>1.1472275334608031E-2</v>
      </c>
      <c r="Q28" s="43">
        <f>'All CLS by college N'!Q28/'All CLS by college N'!$V28</f>
        <v>9.5602294455066923E-3</v>
      </c>
      <c r="R28" s="44">
        <f>'All CLS by college N'!R28/'All CLS by college N'!$V28</f>
        <v>5.7361376673040155E-3</v>
      </c>
      <c r="S28" s="45">
        <f>'All CLS by college N'!S28/'All CLS by college N'!$V28</f>
        <v>1.5296367112810707E-2</v>
      </c>
      <c r="T28" s="43">
        <f>'All CLS by college N'!T28/'All CLS by college N'!$V28</f>
        <v>0.56596558317399615</v>
      </c>
      <c r="U28" s="44">
        <f>'All CLS by college N'!U28/'All CLS by college N'!$V28</f>
        <v>0.4340344168260038</v>
      </c>
      <c r="V28" s="48">
        <f>'All CLS by college N'!V28/'All CLS by college N'!$V28</f>
        <v>1</v>
      </c>
    </row>
    <row r="29" spans="1:22" x14ac:dyDescent="0.25">
      <c r="A29" s="5" t="s">
        <v>32</v>
      </c>
      <c r="B29" s="43">
        <f>'All CLS by college N'!B29/'All CLS by college N'!$V29</f>
        <v>0.16193181818181818</v>
      </c>
      <c r="C29" s="44">
        <f>'All CLS by college N'!C29/'All CLS by college N'!$V29</f>
        <v>0.11647727272727272</v>
      </c>
      <c r="D29" s="45">
        <f>'All CLS by college N'!D29/'All CLS by college N'!$V29</f>
        <v>0.27840909090909088</v>
      </c>
      <c r="E29" s="46">
        <f>'All CLS by college N'!E29/'All CLS by college N'!$V29</f>
        <v>0.26136363636363635</v>
      </c>
      <c r="F29" s="44">
        <f>'All CLS by college N'!F29/'All CLS by college N'!$V29</f>
        <v>0.29829545454545453</v>
      </c>
      <c r="G29" s="47">
        <f>'All CLS by college N'!G29/'All CLS by college N'!$V29</f>
        <v>0.55965909090909094</v>
      </c>
      <c r="H29" s="43">
        <f>'All CLS by college N'!H29/'All CLS by college N'!$V29</f>
        <v>2.2727272727272728E-2</v>
      </c>
      <c r="I29" s="44">
        <f>'All CLS by college N'!I29/'All CLS by college N'!$V29</f>
        <v>3.4090909090909088E-2</v>
      </c>
      <c r="J29" s="45">
        <f>'All CLS by college N'!J29/'All CLS by college N'!$V29</f>
        <v>5.6818181818181816E-2</v>
      </c>
      <c r="K29" s="46">
        <f>'All CLS by college N'!K29/'All CLS by college N'!$V29</f>
        <v>4.261363636363636E-2</v>
      </c>
      <c r="L29" s="44">
        <f>'All CLS by college N'!L29/'All CLS by college N'!$V29</f>
        <v>2.8409090909090908E-2</v>
      </c>
      <c r="M29" s="47">
        <f>'All CLS by college N'!M29/'All CLS by college N'!$V29</f>
        <v>7.1022727272727279E-2</v>
      </c>
      <c r="N29" s="43">
        <f>'All CLS by college N'!N29/'All CLS by college N'!$V29</f>
        <v>2.2727272727272728E-2</v>
      </c>
      <c r="O29" s="44">
        <f>'All CLS by college N'!O29/'All CLS by college N'!$V29</f>
        <v>0</v>
      </c>
      <c r="P29" s="45">
        <f>'All CLS by college N'!P29/'All CLS by college N'!$V29</f>
        <v>2.2727272727272728E-2</v>
      </c>
      <c r="Q29" s="43">
        <f>'All CLS by college N'!Q29/'All CLS by college N'!$V29</f>
        <v>5.681818181818182E-3</v>
      </c>
      <c r="R29" s="44">
        <f>'All CLS by college N'!R29/'All CLS by college N'!$V29</f>
        <v>5.681818181818182E-3</v>
      </c>
      <c r="S29" s="45">
        <f>'All CLS by college N'!S29/'All CLS by college N'!$V29</f>
        <v>1.1363636363636364E-2</v>
      </c>
      <c r="T29" s="43">
        <f>'All CLS by college N'!T29/'All CLS by college N'!$V29</f>
        <v>0.51704545454545459</v>
      </c>
      <c r="U29" s="44">
        <f>'All CLS by college N'!U29/'All CLS by college N'!$V29</f>
        <v>0.48295454545454547</v>
      </c>
      <c r="V29" s="48">
        <f>'All CLS by college N'!V29/'All CLS by college N'!$V29</f>
        <v>1</v>
      </c>
    </row>
    <row r="30" spans="1:22" x14ac:dyDescent="0.25">
      <c r="A30" s="5" t="s">
        <v>33</v>
      </c>
      <c r="B30" s="43">
        <f>'All CLS by college N'!B30/'All CLS by college N'!$V30</f>
        <v>0.17252396166134185</v>
      </c>
      <c r="C30" s="44">
        <f>'All CLS by college N'!C30/'All CLS by college N'!$V30</f>
        <v>0.10862619808306709</v>
      </c>
      <c r="D30" s="45">
        <f>'All CLS by college N'!D30/'All CLS by college N'!$V30</f>
        <v>0.28115015974440893</v>
      </c>
      <c r="E30" s="46">
        <f>'All CLS by college N'!E30/'All CLS by college N'!$V30</f>
        <v>0.27156549520766771</v>
      </c>
      <c r="F30" s="44">
        <f>'All CLS by college N'!F30/'All CLS by college N'!$V30</f>
        <v>0.26517571884984026</v>
      </c>
      <c r="G30" s="47">
        <f>'All CLS by college N'!G30/'All CLS by college N'!$V30</f>
        <v>0.53674121405750796</v>
      </c>
      <c r="H30" s="43">
        <f>'All CLS by college N'!H30/'All CLS by college N'!$V30</f>
        <v>3.1948881789137379E-2</v>
      </c>
      <c r="I30" s="44">
        <f>'All CLS by college N'!I30/'All CLS by college N'!$V30</f>
        <v>9.5846645367412137E-3</v>
      </c>
      <c r="J30" s="45">
        <f>'All CLS by college N'!J30/'All CLS by college N'!$V30</f>
        <v>4.1533546325878593E-2</v>
      </c>
      <c r="K30" s="46">
        <f>'All CLS by college N'!K30/'All CLS by college N'!$V30</f>
        <v>6.7092651757188496E-2</v>
      </c>
      <c r="L30" s="44">
        <f>'All CLS by college N'!L30/'All CLS by college N'!$V30</f>
        <v>5.7507987220447282E-2</v>
      </c>
      <c r="M30" s="47">
        <f>'All CLS by college N'!M30/'All CLS by college N'!$V30</f>
        <v>0.12460063897763578</v>
      </c>
      <c r="N30" s="43">
        <f>'All CLS by college N'!N30/'All CLS by college N'!$V30</f>
        <v>1.2779552715654952E-2</v>
      </c>
      <c r="O30" s="44">
        <f>'All CLS by college N'!O30/'All CLS by college N'!$V30</f>
        <v>0</v>
      </c>
      <c r="P30" s="45">
        <f>'All CLS by college N'!P30/'All CLS by college N'!$V30</f>
        <v>1.2779552715654952E-2</v>
      </c>
      <c r="Q30" s="43">
        <f>'All CLS by college N'!Q30/'All CLS by college N'!$V30</f>
        <v>0</v>
      </c>
      <c r="R30" s="44">
        <f>'All CLS by college N'!R30/'All CLS by college N'!$V30</f>
        <v>3.1948881789137379E-3</v>
      </c>
      <c r="S30" s="45">
        <f>'All CLS by college N'!S30/'All CLS by college N'!$V30</f>
        <v>3.1948881789137379E-3</v>
      </c>
      <c r="T30" s="43">
        <f>'All CLS by college N'!T30/'All CLS by college N'!$V30</f>
        <v>0.55591054313099042</v>
      </c>
      <c r="U30" s="44">
        <f>'All CLS by college N'!U30/'All CLS by college N'!$V30</f>
        <v>0.44408945686900958</v>
      </c>
      <c r="V30" s="48">
        <f>'All CLS by college N'!V30/'All CLS by college N'!$V30</f>
        <v>1</v>
      </c>
    </row>
    <row r="31" spans="1:22" x14ac:dyDescent="0.25">
      <c r="A31" s="5" t="s">
        <v>37</v>
      </c>
      <c r="B31" s="43">
        <f>'All CLS by college N'!B31/'All CLS by college N'!$V31</f>
        <v>0.3355155482815057</v>
      </c>
      <c r="C31" s="44">
        <f>'All CLS by college N'!C31/'All CLS by college N'!$V31</f>
        <v>8.8379705400982E-2</v>
      </c>
      <c r="D31" s="45">
        <f>'All CLS by college N'!D31/'All CLS by college N'!$V31</f>
        <v>0.4238952536824877</v>
      </c>
      <c r="E31" s="46">
        <f>'All CLS by college N'!E31/'All CLS by college N'!$V31</f>
        <v>0.25531914893617019</v>
      </c>
      <c r="F31" s="44">
        <f>'All CLS by college N'!F31/'All CLS by college N'!$V31</f>
        <v>0.18166939443535188</v>
      </c>
      <c r="G31" s="47">
        <f>'All CLS by college N'!G31/'All CLS by college N'!$V31</f>
        <v>0.4369885433715221</v>
      </c>
      <c r="H31" s="43">
        <f>'All CLS by college N'!H31/'All CLS by college N'!$V31</f>
        <v>1.9639934533551555E-2</v>
      </c>
      <c r="I31" s="44">
        <f>'All CLS by college N'!I31/'All CLS by college N'!$V31</f>
        <v>1.8003273322422259E-2</v>
      </c>
      <c r="J31" s="45">
        <f>'All CLS by college N'!J31/'All CLS by college N'!$V31</f>
        <v>3.7643207855973811E-2</v>
      </c>
      <c r="K31" s="46">
        <f>'All CLS by college N'!K31/'All CLS by college N'!$V31</f>
        <v>6.0556464811783964E-2</v>
      </c>
      <c r="L31" s="44">
        <f>'All CLS by college N'!L31/'All CLS by college N'!$V31</f>
        <v>1.6366612111292964E-2</v>
      </c>
      <c r="M31" s="47">
        <f>'All CLS by college N'!M31/'All CLS by college N'!$V31</f>
        <v>7.6923076923076927E-2</v>
      </c>
      <c r="N31" s="43">
        <f>'All CLS by college N'!N31/'All CLS by college N'!$V31</f>
        <v>1.1456628477905073E-2</v>
      </c>
      <c r="O31" s="44">
        <f>'All CLS by college N'!O31/'All CLS by college N'!$V31</f>
        <v>6.5466448445171853E-3</v>
      </c>
      <c r="P31" s="45">
        <f>'All CLS by college N'!P31/'All CLS by college N'!$V31</f>
        <v>1.8003273322422259E-2</v>
      </c>
      <c r="Q31" s="43">
        <f>'All CLS by college N'!Q31/'All CLS by college N'!$V31</f>
        <v>6.5466448445171853E-3</v>
      </c>
      <c r="R31" s="44">
        <f>'All CLS by college N'!R31/'All CLS by college N'!$V31</f>
        <v>0</v>
      </c>
      <c r="S31" s="45">
        <f>'All CLS by college N'!S31/'All CLS by college N'!$V31</f>
        <v>6.5466448445171853E-3</v>
      </c>
      <c r="T31" s="43">
        <f>'All CLS by college N'!T31/'All CLS by college N'!$V31</f>
        <v>0.68903436988543376</v>
      </c>
      <c r="U31" s="44">
        <f>'All CLS by college N'!U31/'All CLS by college N'!$V31</f>
        <v>0.31096563011456629</v>
      </c>
      <c r="V31" s="48">
        <f>'All CLS by college N'!V31/'All CLS by college N'!$V31</f>
        <v>1</v>
      </c>
    </row>
    <row r="32" spans="1:22" x14ac:dyDescent="0.25">
      <c r="A32" s="5" t="s">
        <v>38</v>
      </c>
      <c r="B32" s="43">
        <f>'All CLS by college N'!B32/'All CLS by college N'!$V32</f>
        <v>0.15468750000000001</v>
      </c>
      <c r="C32" s="44">
        <f>'All CLS by college N'!C32/'All CLS by college N'!$V32</f>
        <v>0.121875</v>
      </c>
      <c r="D32" s="45">
        <f>'All CLS by college N'!D32/'All CLS by college N'!$V32</f>
        <v>0.27656249999999999</v>
      </c>
      <c r="E32" s="46">
        <f>'All CLS by college N'!E32/'All CLS by college N'!$V32</f>
        <v>0.2421875</v>
      </c>
      <c r="F32" s="44">
        <f>'All CLS by college N'!F32/'All CLS by college N'!$V32</f>
        <v>0.29062500000000002</v>
      </c>
      <c r="G32" s="47">
        <f>'All CLS by college N'!G32/'All CLS by college N'!$V32</f>
        <v>0.53281250000000002</v>
      </c>
      <c r="H32" s="43">
        <f>'All CLS by college N'!H32/'All CLS by college N'!$V32</f>
        <v>2.5000000000000001E-2</v>
      </c>
      <c r="I32" s="44">
        <f>'All CLS by college N'!I32/'All CLS by college N'!$V32</f>
        <v>4.3749999999999997E-2</v>
      </c>
      <c r="J32" s="45">
        <f>'All CLS by college N'!J32/'All CLS by college N'!$V32</f>
        <v>6.8750000000000006E-2</v>
      </c>
      <c r="K32" s="46">
        <f>'All CLS by college N'!K32/'All CLS by college N'!$V32</f>
        <v>5.6250000000000001E-2</v>
      </c>
      <c r="L32" s="44">
        <f>'All CLS by college N'!L32/'All CLS by college N'!$V32</f>
        <v>3.4375000000000003E-2</v>
      </c>
      <c r="M32" s="47">
        <f>'All CLS by college N'!M32/'All CLS by college N'!$V32</f>
        <v>9.0624999999999997E-2</v>
      </c>
      <c r="N32" s="43">
        <f>'All CLS by college N'!N32/'All CLS by college N'!$V32</f>
        <v>1.2500000000000001E-2</v>
      </c>
      <c r="O32" s="44">
        <f>'All CLS by college N'!O32/'All CLS by college N'!$V32</f>
        <v>1.2500000000000001E-2</v>
      </c>
      <c r="P32" s="45">
        <f>'All CLS by college N'!P32/'All CLS by college N'!$V32</f>
        <v>2.5000000000000001E-2</v>
      </c>
      <c r="Q32" s="43">
        <f>'All CLS by college N'!Q32/'All CLS by college N'!$V32</f>
        <v>3.1250000000000002E-3</v>
      </c>
      <c r="R32" s="44">
        <f>'All CLS by college N'!R32/'All CLS by college N'!$V32</f>
        <v>3.1250000000000002E-3</v>
      </c>
      <c r="S32" s="45">
        <f>'All CLS by college N'!S32/'All CLS by college N'!$V32</f>
        <v>6.2500000000000003E-3</v>
      </c>
      <c r="T32" s="43">
        <f>'All CLS by college N'!T32/'All CLS by college N'!$V32</f>
        <v>0.49375000000000002</v>
      </c>
      <c r="U32" s="44">
        <f>'All CLS by college N'!U32/'All CLS by college N'!$V32</f>
        <v>0.50624999999999998</v>
      </c>
      <c r="V32" s="48">
        <f>'All CLS by college N'!V32/'All CLS by college N'!$V32</f>
        <v>1</v>
      </c>
    </row>
    <row r="33" spans="1:22" ht="15.75" thickBot="1" x14ac:dyDescent="0.3">
      <c r="A33" s="6" t="s">
        <v>39</v>
      </c>
      <c r="B33" s="49">
        <f>'All CLS by college N'!B33/'All CLS by college N'!$V33</f>
        <v>0.11881188118811881</v>
      </c>
      <c r="C33" s="50">
        <f>'All CLS by college N'!C33/'All CLS by college N'!$V33</f>
        <v>5.9405940594059403E-2</v>
      </c>
      <c r="D33" s="51">
        <f>'All CLS by college N'!D33/'All CLS by college N'!$V33</f>
        <v>0.17821782178217821</v>
      </c>
      <c r="E33" s="52">
        <f>'All CLS by college N'!E33/'All CLS by college N'!$V33</f>
        <v>0.40594059405940597</v>
      </c>
      <c r="F33" s="50">
        <f>'All CLS by college N'!F33/'All CLS by college N'!$V33</f>
        <v>0.18811881188118812</v>
      </c>
      <c r="G33" s="53">
        <f>'All CLS by college N'!G33/'All CLS by college N'!$V33</f>
        <v>0.59405940594059403</v>
      </c>
      <c r="H33" s="49">
        <f>'All CLS by college N'!H33/'All CLS by college N'!$V33</f>
        <v>9.9009900990099011E-3</v>
      </c>
      <c r="I33" s="50">
        <f>'All CLS by college N'!I33/'All CLS by college N'!$V33</f>
        <v>1.9801980198019802E-2</v>
      </c>
      <c r="J33" s="51">
        <f>'All CLS by college N'!J33/'All CLS by college N'!$V33</f>
        <v>2.9702970297029702E-2</v>
      </c>
      <c r="K33" s="52">
        <f>'All CLS by college N'!K33/'All CLS by college N'!$V33</f>
        <v>9.9009900990099015E-2</v>
      </c>
      <c r="L33" s="50">
        <f>'All CLS by college N'!L33/'All CLS by college N'!$V33</f>
        <v>3.9603960396039604E-2</v>
      </c>
      <c r="M33" s="53">
        <f>'All CLS by college N'!M33/'All CLS by college N'!$V33</f>
        <v>0.13861386138613863</v>
      </c>
      <c r="N33" s="49">
        <f>'All CLS by college N'!N33/'All CLS by college N'!$V33</f>
        <v>1.9801980198019802E-2</v>
      </c>
      <c r="O33" s="50">
        <f>'All CLS by college N'!O33/'All CLS by college N'!$V33</f>
        <v>9.9009900990099011E-3</v>
      </c>
      <c r="P33" s="51">
        <f>'All CLS by college N'!P33/'All CLS by college N'!$V33</f>
        <v>2.9702970297029702E-2</v>
      </c>
      <c r="Q33" s="49">
        <f>'All CLS by college N'!Q33/'All CLS by college N'!$V33</f>
        <v>1.9801980198019802E-2</v>
      </c>
      <c r="R33" s="50">
        <f>'All CLS by college N'!R33/'All CLS by college N'!$V33</f>
        <v>9.9009900990099011E-3</v>
      </c>
      <c r="S33" s="51">
        <f>'All CLS by college N'!S33/'All CLS by college N'!$V33</f>
        <v>2.9702970297029702E-2</v>
      </c>
      <c r="T33" s="49">
        <f>'All CLS by college N'!T33/'All CLS by college N'!$V33</f>
        <v>0.67326732673267331</v>
      </c>
      <c r="U33" s="50">
        <f>'All CLS by college N'!U33/'All CLS by college N'!$V33</f>
        <v>0.32673267326732675</v>
      </c>
      <c r="V33" s="54">
        <f>'All CLS by college N'!V33/'All CLS by college N'!$V33</f>
        <v>1</v>
      </c>
    </row>
    <row r="34" spans="1:22" s="2" customFormat="1" ht="15.75" thickBot="1" x14ac:dyDescent="0.3">
      <c r="A34" s="3" t="s">
        <v>10</v>
      </c>
      <c r="B34" s="55">
        <f>'All CLS by college N'!B34/'All CLS by college N'!$V34</f>
        <v>0.17422949503061941</v>
      </c>
      <c r="C34" s="56">
        <f>'All CLS by college N'!C34/'All CLS by college N'!$V34</f>
        <v>0.10817187029414717</v>
      </c>
      <c r="D34" s="57">
        <f>'All CLS by college N'!D34/'All CLS by college N'!$V34</f>
        <v>0.28240136532476656</v>
      </c>
      <c r="E34" s="58">
        <f>'All CLS by college N'!E34/'All CLS by college N'!$V34</f>
        <v>0.26157012348157815</v>
      </c>
      <c r="F34" s="56">
        <f>'All CLS by college N'!F34/'All CLS by college N'!$V34</f>
        <v>0.2702037947997189</v>
      </c>
      <c r="G34" s="59">
        <f>'All CLS by college N'!G34/'All CLS by college N'!$V34</f>
        <v>0.53177391828129705</v>
      </c>
      <c r="H34" s="55">
        <f>'All CLS by college N'!H34/'All CLS by college N'!$V34</f>
        <v>2.4796707157915873E-2</v>
      </c>
      <c r="I34" s="56">
        <f>'All CLS by college N'!I34/'All CLS by college N'!$V34</f>
        <v>2.2487702037947997E-2</v>
      </c>
      <c r="J34" s="57">
        <f>'All CLS by college N'!J34/'All CLS by college N'!$V34</f>
        <v>4.7284409195863866E-2</v>
      </c>
      <c r="K34" s="58">
        <f>'All CLS by college N'!K34/'All CLS by college N'!$V34</f>
        <v>5.5616905933139241E-2</v>
      </c>
      <c r="L34" s="56">
        <f>'All CLS by college N'!L34/'All CLS by college N'!$V34</f>
        <v>4.7184017668908743E-2</v>
      </c>
      <c r="M34" s="59">
        <f>'All CLS by college N'!M34/'All CLS by college N'!$V34</f>
        <v>0.10280092360204798</v>
      </c>
      <c r="N34" s="55">
        <f>'All CLS by college N'!N34/'All CLS by college N'!$V34</f>
        <v>1.4054813773717497E-2</v>
      </c>
      <c r="O34" s="56">
        <f>'All CLS by college N'!O34/'All CLS by college N'!$V34</f>
        <v>9.9387611685573737E-3</v>
      </c>
      <c r="P34" s="57">
        <f>'All CLS by college N'!P34/'All CLS by college N'!$V34</f>
        <v>2.3993574942274873E-2</v>
      </c>
      <c r="Q34" s="55">
        <f>'All CLS by college N'!Q34/'All CLS by college N'!$V34</f>
        <v>6.425057725127999E-3</v>
      </c>
      <c r="R34" s="56">
        <f>'All CLS by college N'!R34/'All CLS by college N'!$V34</f>
        <v>5.320750928621624E-3</v>
      </c>
      <c r="S34" s="57">
        <f>'All CLS by college N'!S34/'All CLS by college N'!$V34</f>
        <v>1.1745808653749624E-2</v>
      </c>
      <c r="T34" s="55">
        <f>'All CLS by college N'!T34/'All CLS by college N'!$V34</f>
        <v>0.53669310310209817</v>
      </c>
      <c r="U34" s="56">
        <f>'All CLS by college N'!U34/'All CLS by college N'!$V34</f>
        <v>0.46330689689790183</v>
      </c>
      <c r="V34" s="60">
        <f>'All CLS by college N'!V34/'All CLS by college N'!$V34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9"/>
  <sheetViews>
    <sheetView view="pageBreakPreview" topLeftCell="A61" zoomScale="60" zoomScaleNormal="115" workbookViewId="0">
      <selection activeCell="A33" sqref="A33"/>
    </sheetView>
  </sheetViews>
  <sheetFormatPr defaultRowHeight="15" x14ac:dyDescent="0.25"/>
  <cols>
    <col min="1" max="1" width="72" bestFit="1" customWidth="1"/>
    <col min="22" max="22" width="8.85546875" style="2"/>
  </cols>
  <sheetData>
    <row r="1" spans="1:22" x14ac:dyDescent="0.25">
      <c r="A1" s="2" t="s">
        <v>251</v>
      </c>
    </row>
    <row r="2" spans="1:22" ht="15.75" thickBot="1" x14ac:dyDescent="0.3"/>
    <row r="3" spans="1:22" s="1" customFormat="1" x14ac:dyDescent="0.25">
      <c r="A3" s="137" t="s">
        <v>258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31" t="s">
        <v>0</v>
      </c>
      <c r="R3" s="133"/>
      <c r="S3" s="132"/>
      <c r="T3" s="134" t="s">
        <v>10</v>
      </c>
      <c r="U3" s="135"/>
      <c r="V3" s="136"/>
    </row>
    <row r="4" spans="1:22" s="1" customFormat="1" x14ac:dyDescent="0.25">
      <c r="A4" s="138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10" t="s">
        <v>8</v>
      </c>
      <c r="R4" s="8" t="s">
        <v>9</v>
      </c>
      <c r="S4" s="11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104" t="s">
        <v>137</v>
      </c>
      <c r="B5" s="13">
        <v>3</v>
      </c>
      <c r="C5" s="14">
        <v>3</v>
      </c>
      <c r="D5" s="15">
        <v>6</v>
      </c>
      <c r="E5" s="16">
        <v>5</v>
      </c>
      <c r="F5" s="14">
        <v>7</v>
      </c>
      <c r="G5" s="17">
        <v>12</v>
      </c>
      <c r="H5" s="13">
        <v>0</v>
      </c>
      <c r="I5" s="14">
        <v>0</v>
      </c>
      <c r="J5" s="15">
        <v>0</v>
      </c>
      <c r="K5" s="16">
        <v>0</v>
      </c>
      <c r="L5" s="14">
        <v>3</v>
      </c>
      <c r="M5" s="17">
        <v>3</v>
      </c>
      <c r="N5" s="13">
        <v>0</v>
      </c>
      <c r="O5" s="14">
        <v>0</v>
      </c>
      <c r="P5" s="15">
        <v>0</v>
      </c>
      <c r="Q5" s="16">
        <v>0</v>
      </c>
      <c r="R5" s="14">
        <v>1</v>
      </c>
      <c r="S5" s="17">
        <v>1</v>
      </c>
      <c r="T5" s="13">
        <f>SUM(B5,E5,H5,K5,N5,Q5)</f>
        <v>8</v>
      </c>
      <c r="U5" s="14">
        <f>SUM(C5,F5,I5,L5,O5,R5)</f>
        <v>14</v>
      </c>
      <c r="V5" s="18">
        <f>SUM(D5,G5,J5,M5,P5,S5)</f>
        <v>22</v>
      </c>
    </row>
    <row r="6" spans="1:22" x14ac:dyDescent="0.25">
      <c r="A6" s="105" t="s">
        <v>138</v>
      </c>
      <c r="B6" s="19">
        <v>2</v>
      </c>
      <c r="C6" s="20">
        <v>4</v>
      </c>
      <c r="D6" s="21">
        <v>6</v>
      </c>
      <c r="E6" s="22">
        <v>1</v>
      </c>
      <c r="F6" s="20">
        <v>9</v>
      </c>
      <c r="G6" s="23">
        <v>10</v>
      </c>
      <c r="H6" s="19">
        <v>0</v>
      </c>
      <c r="I6" s="20">
        <v>0</v>
      </c>
      <c r="J6" s="21">
        <v>0</v>
      </c>
      <c r="K6" s="22">
        <v>0</v>
      </c>
      <c r="L6" s="20">
        <v>0</v>
      </c>
      <c r="M6" s="23">
        <v>0</v>
      </c>
      <c r="N6" s="19">
        <v>0</v>
      </c>
      <c r="O6" s="20">
        <v>0</v>
      </c>
      <c r="P6" s="21">
        <v>0</v>
      </c>
      <c r="Q6" s="22">
        <v>0</v>
      </c>
      <c r="R6" s="20">
        <v>0</v>
      </c>
      <c r="S6" s="23">
        <v>0</v>
      </c>
      <c r="T6" s="19">
        <f t="shared" ref="T6:T69" si="0">SUM(B6,E6,H6,K6,N6,Q6)</f>
        <v>3</v>
      </c>
      <c r="U6" s="20">
        <f t="shared" ref="U6:U69" si="1">SUM(C6,F6,I6,L6,O6,R6)</f>
        <v>13</v>
      </c>
      <c r="V6" s="24">
        <f t="shared" ref="V6:V69" si="2">SUM(D6,G6,J6,M6,P6,S6)</f>
        <v>16</v>
      </c>
    </row>
    <row r="7" spans="1:22" x14ac:dyDescent="0.25">
      <c r="A7" s="105" t="s">
        <v>139</v>
      </c>
      <c r="B7" s="19">
        <v>2</v>
      </c>
      <c r="C7" s="20">
        <v>5</v>
      </c>
      <c r="D7" s="21">
        <v>7</v>
      </c>
      <c r="E7" s="22">
        <v>12</v>
      </c>
      <c r="F7" s="20">
        <v>20</v>
      </c>
      <c r="G7" s="23">
        <v>32</v>
      </c>
      <c r="H7" s="19">
        <v>0</v>
      </c>
      <c r="I7" s="20">
        <v>0</v>
      </c>
      <c r="J7" s="21">
        <v>0</v>
      </c>
      <c r="K7" s="22">
        <v>4</v>
      </c>
      <c r="L7" s="20">
        <v>2</v>
      </c>
      <c r="M7" s="23">
        <v>6</v>
      </c>
      <c r="N7" s="19">
        <v>0</v>
      </c>
      <c r="O7" s="20">
        <v>0</v>
      </c>
      <c r="P7" s="21">
        <v>0</v>
      </c>
      <c r="Q7" s="22">
        <v>0</v>
      </c>
      <c r="R7" s="20">
        <v>0</v>
      </c>
      <c r="S7" s="23">
        <v>0</v>
      </c>
      <c r="T7" s="19">
        <f t="shared" si="0"/>
        <v>18</v>
      </c>
      <c r="U7" s="20">
        <f t="shared" si="1"/>
        <v>27</v>
      </c>
      <c r="V7" s="24">
        <f t="shared" si="2"/>
        <v>45</v>
      </c>
    </row>
    <row r="8" spans="1:22" x14ac:dyDescent="0.25">
      <c r="A8" s="105" t="s">
        <v>140</v>
      </c>
      <c r="B8" s="19">
        <v>2</v>
      </c>
      <c r="C8" s="20">
        <v>8</v>
      </c>
      <c r="D8" s="21">
        <v>10</v>
      </c>
      <c r="E8" s="22">
        <v>9</v>
      </c>
      <c r="F8" s="20">
        <v>20</v>
      </c>
      <c r="G8" s="23">
        <v>29</v>
      </c>
      <c r="H8" s="19">
        <v>0</v>
      </c>
      <c r="I8" s="20">
        <v>0</v>
      </c>
      <c r="J8" s="21">
        <v>0</v>
      </c>
      <c r="K8" s="22">
        <v>1</v>
      </c>
      <c r="L8" s="20">
        <v>2</v>
      </c>
      <c r="M8" s="23">
        <v>3</v>
      </c>
      <c r="N8" s="19">
        <v>1</v>
      </c>
      <c r="O8" s="20">
        <v>0</v>
      </c>
      <c r="P8" s="21">
        <v>1</v>
      </c>
      <c r="Q8" s="22">
        <v>0</v>
      </c>
      <c r="R8" s="20">
        <v>1</v>
      </c>
      <c r="S8" s="23">
        <v>1</v>
      </c>
      <c r="T8" s="19">
        <f t="shared" si="0"/>
        <v>13</v>
      </c>
      <c r="U8" s="20">
        <f t="shared" si="1"/>
        <v>31</v>
      </c>
      <c r="V8" s="24">
        <f t="shared" si="2"/>
        <v>44</v>
      </c>
    </row>
    <row r="9" spans="1:22" x14ac:dyDescent="0.25">
      <c r="A9" s="105" t="s">
        <v>141</v>
      </c>
      <c r="B9" s="19">
        <v>7</v>
      </c>
      <c r="C9" s="20">
        <v>4</v>
      </c>
      <c r="D9" s="21">
        <v>11</v>
      </c>
      <c r="E9" s="22">
        <v>10</v>
      </c>
      <c r="F9" s="20">
        <v>16</v>
      </c>
      <c r="G9" s="23">
        <v>26</v>
      </c>
      <c r="H9" s="19">
        <v>0</v>
      </c>
      <c r="I9" s="20">
        <v>0</v>
      </c>
      <c r="J9" s="21">
        <v>0</v>
      </c>
      <c r="K9" s="22">
        <v>1</v>
      </c>
      <c r="L9" s="20">
        <v>1</v>
      </c>
      <c r="M9" s="23">
        <v>2</v>
      </c>
      <c r="N9" s="19">
        <v>0</v>
      </c>
      <c r="O9" s="20">
        <v>0</v>
      </c>
      <c r="P9" s="21">
        <v>0</v>
      </c>
      <c r="Q9" s="22">
        <v>0</v>
      </c>
      <c r="R9" s="20">
        <v>0</v>
      </c>
      <c r="S9" s="23">
        <v>0</v>
      </c>
      <c r="T9" s="19">
        <f t="shared" si="0"/>
        <v>18</v>
      </c>
      <c r="U9" s="20">
        <f t="shared" si="1"/>
        <v>21</v>
      </c>
      <c r="V9" s="24">
        <f t="shared" si="2"/>
        <v>39</v>
      </c>
    </row>
    <row r="10" spans="1:22" x14ac:dyDescent="0.25">
      <c r="A10" s="105" t="s">
        <v>142</v>
      </c>
      <c r="B10" s="19">
        <v>3</v>
      </c>
      <c r="C10" s="20">
        <v>5</v>
      </c>
      <c r="D10" s="21">
        <v>8</v>
      </c>
      <c r="E10" s="22">
        <v>6</v>
      </c>
      <c r="F10" s="20">
        <v>16</v>
      </c>
      <c r="G10" s="23">
        <v>22</v>
      </c>
      <c r="H10" s="19">
        <v>0</v>
      </c>
      <c r="I10" s="20">
        <v>0</v>
      </c>
      <c r="J10" s="21">
        <v>0</v>
      </c>
      <c r="K10" s="22">
        <v>3</v>
      </c>
      <c r="L10" s="20">
        <v>3</v>
      </c>
      <c r="M10" s="23">
        <v>6</v>
      </c>
      <c r="N10" s="19">
        <v>0</v>
      </c>
      <c r="O10" s="20">
        <v>0</v>
      </c>
      <c r="P10" s="21">
        <v>0</v>
      </c>
      <c r="Q10" s="22">
        <v>0</v>
      </c>
      <c r="R10" s="20">
        <v>0</v>
      </c>
      <c r="S10" s="23">
        <v>0</v>
      </c>
      <c r="T10" s="19">
        <f t="shared" si="0"/>
        <v>12</v>
      </c>
      <c r="U10" s="20">
        <f t="shared" si="1"/>
        <v>24</v>
      </c>
      <c r="V10" s="24">
        <f t="shared" si="2"/>
        <v>36</v>
      </c>
    </row>
    <row r="11" spans="1:22" x14ac:dyDescent="0.25">
      <c r="A11" s="105" t="s">
        <v>143</v>
      </c>
      <c r="B11" s="19">
        <v>4</v>
      </c>
      <c r="C11" s="20">
        <v>6</v>
      </c>
      <c r="D11" s="21">
        <v>10</v>
      </c>
      <c r="E11" s="22">
        <v>7</v>
      </c>
      <c r="F11" s="20">
        <v>16</v>
      </c>
      <c r="G11" s="23">
        <v>23</v>
      </c>
      <c r="H11" s="19">
        <v>0</v>
      </c>
      <c r="I11" s="20">
        <v>0</v>
      </c>
      <c r="J11" s="21">
        <v>0</v>
      </c>
      <c r="K11" s="22">
        <v>2</v>
      </c>
      <c r="L11" s="20">
        <v>2</v>
      </c>
      <c r="M11" s="23">
        <v>4</v>
      </c>
      <c r="N11" s="19">
        <v>0</v>
      </c>
      <c r="O11" s="20">
        <v>0</v>
      </c>
      <c r="P11" s="21">
        <v>0</v>
      </c>
      <c r="Q11" s="22">
        <v>1</v>
      </c>
      <c r="R11" s="20">
        <v>0</v>
      </c>
      <c r="S11" s="23">
        <v>1</v>
      </c>
      <c r="T11" s="19">
        <f t="shared" si="0"/>
        <v>14</v>
      </c>
      <c r="U11" s="20">
        <f t="shared" si="1"/>
        <v>24</v>
      </c>
      <c r="V11" s="24">
        <f t="shared" si="2"/>
        <v>38</v>
      </c>
    </row>
    <row r="12" spans="1:22" x14ac:dyDescent="0.25">
      <c r="A12" s="105" t="s">
        <v>144</v>
      </c>
      <c r="B12" s="19">
        <v>6</v>
      </c>
      <c r="C12" s="20">
        <v>3</v>
      </c>
      <c r="D12" s="21">
        <v>9</v>
      </c>
      <c r="E12" s="22">
        <v>13</v>
      </c>
      <c r="F12" s="20">
        <v>9</v>
      </c>
      <c r="G12" s="23">
        <v>22</v>
      </c>
      <c r="H12" s="19">
        <v>0</v>
      </c>
      <c r="I12" s="20">
        <v>0</v>
      </c>
      <c r="J12" s="21">
        <v>0</v>
      </c>
      <c r="K12" s="22">
        <v>1</v>
      </c>
      <c r="L12" s="20">
        <v>2</v>
      </c>
      <c r="M12" s="23">
        <v>3</v>
      </c>
      <c r="N12" s="19">
        <v>0</v>
      </c>
      <c r="O12" s="20">
        <v>0</v>
      </c>
      <c r="P12" s="21">
        <v>0</v>
      </c>
      <c r="Q12" s="22">
        <v>0</v>
      </c>
      <c r="R12" s="20">
        <v>0</v>
      </c>
      <c r="S12" s="23">
        <v>0</v>
      </c>
      <c r="T12" s="19">
        <f t="shared" si="0"/>
        <v>20</v>
      </c>
      <c r="U12" s="20">
        <f t="shared" si="1"/>
        <v>14</v>
      </c>
      <c r="V12" s="24">
        <f t="shared" si="2"/>
        <v>34</v>
      </c>
    </row>
    <row r="13" spans="1:22" x14ac:dyDescent="0.25">
      <c r="A13" s="105" t="s">
        <v>145</v>
      </c>
      <c r="B13" s="19">
        <v>16</v>
      </c>
      <c r="C13" s="20">
        <v>3</v>
      </c>
      <c r="D13" s="21">
        <v>19</v>
      </c>
      <c r="E13" s="22">
        <v>20</v>
      </c>
      <c r="F13" s="20">
        <v>6</v>
      </c>
      <c r="G13" s="23">
        <v>26</v>
      </c>
      <c r="H13" s="19">
        <v>0</v>
      </c>
      <c r="I13" s="20">
        <v>0</v>
      </c>
      <c r="J13" s="21">
        <v>0</v>
      </c>
      <c r="K13" s="22">
        <v>9</v>
      </c>
      <c r="L13" s="20">
        <v>6</v>
      </c>
      <c r="M13" s="23">
        <v>15</v>
      </c>
      <c r="N13" s="19">
        <v>2</v>
      </c>
      <c r="O13" s="20">
        <v>1</v>
      </c>
      <c r="P13" s="21">
        <v>3</v>
      </c>
      <c r="Q13" s="22">
        <v>0</v>
      </c>
      <c r="R13" s="20">
        <v>0</v>
      </c>
      <c r="S13" s="23">
        <v>0</v>
      </c>
      <c r="T13" s="19">
        <f t="shared" si="0"/>
        <v>47</v>
      </c>
      <c r="U13" s="20">
        <f t="shared" si="1"/>
        <v>16</v>
      </c>
      <c r="V13" s="24">
        <f t="shared" si="2"/>
        <v>63</v>
      </c>
    </row>
    <row r="14" spans="1:22" x14ac:dyDescent="0.25">
      <c r="A14" s="105" t="s">
        <v>146</v>
      </c>
      <c r="B14" s="19">
        <v>16</v>
      </c>
      <c r="C14" s="20">
        <v>5</v>
      </c>
      <c r="D14" s="21">
        <v>21</v>
      </c>
      <c r="E14" s="22">
        <v>21</v>
      </c>
      <c r="F14" s="20">
        <v>10</v>
      </c>
      <c r="G14" s="23">
        <v>31</v>
      </c>
      <c r="H14" s="19">
        <v>0</v>
      </c>
      <c r="I14" s="20">
        <v>0</v>
      </c>
      <c r="J14" s="21">
        <v>0</v>
      </c>
      <c r="K14" s="22">
        <v>4</v>
      </c>
      <c r="L14" s="20">
        <v>6</v>
      </c>
      <c r="M14" s="23">
        <v>10</v>
      </c>
      <c r="N14" s="19">
        <v>3</v>
      </c>
      <c r="O14" s="20">
        <v>1</v>
      </c>
      <c r="P14" s="21">
        <v>4</v>
      </c>
      <c r="Q14" s="22">
        <v>0</v>
      </c>
      <c r="R14" s="20">
        <v>0</v>
      </c>
      <c r="S14" s="23">
        <v>0</v>
      </c>
      <c r="T14" s="19">
        <f t="shared" si="0"/>
        <v>44</v>
      </c>
      <c r="U14" s="20">
        <f t="shared" si="1"/>
        <v>22</v>
      </c>
      <c r="V14" s="24">
        <f t="shared" si="2"/>
        <v>66</v>
      </c>
    </row>
    <row r="15" spans="1:22" x14ac:dyDescent="0.25">
      <c r="A15" s="105" t="s">
        <v>147</v>
      </c>
      <c r="B15" s="19">
        <v>17</v>
      </c>
      <c r="C15" s="20">
        <v>5</v>
      </c>
      <c r="D15" s="21">
        <v>22</v>
      </c>
      <c r="E15" s="22">
        <v>26</v>
      </c>
      <c r="F15" s="20">
        <v>10</v>
      </c>
      <c r="G15" s="23">
        <v>36</v>
      </c>
      <c r="H15" s="19">
        <v>0</v>
      </c>
      <c r="I15" s="20">
        <v>0</v>
      </c>
      <c r="J15" s="21">
        <v>0</v>
      </c>
      <c r="K15" s="22">
        <v>2</v>
      </c>
      <c r="L15" s="20">
        <v>1</v>
      </c>
      <c r="M15" s="23">
        <v>3</v>
      </c>
      <c r="N15" s="19">
        <v>0</v>
      </c>
      <c r="O15" s="20">
        <v>0</v>
      </c>
      <c r="P15" s="21">
        <v>0</v>
      </c>
      <c r="Q15" s="22">
        <v>0</v>
      </c>
      <c r="R15" s="20">
        <v>0</v>
      </c>
      <c r="S15" s="23">
        <v>0</v>
      </c>
      <c r="T15" s="19">
        <f t="shared" si="0"/>
        <v>45</v>
      </c>
      <c r="U15" s="20">
        <f t="shared" si="1"/>
        <v>16</v>
      </c>
      <c r="V15" s="24">
        <f t="shared" si="2"/>
        <v>61</v>
      </c>
    </row>
    <row r="16" spans="1:22" x14ac:dyDescent="0.25">
      <c r="A16" s="105" t="s">
        <v>148</v>
      </c>
      <c r="B16" s="19">
        <v>9</v>
      </c>
      <c r="C16" s="20">
        <v>5</v>
      </c>
      <c r="D16" s="21">
        <v>14</v>
      </c>
      <c r="E16" s="22">
        <v>0</v>
      </c>
      <c r="F16" s="20">
        <v>0</v>
      </c>
      <c r="G16" s="23">
        <v>0</v>
      </c>
      <c r="H16" s="19">
        <v>31</v>
      </c>
      <c r="I16" s="20">
        <v>49</v>
      </c>
      <c r="J16" s="21">
        <v>80</v>
      </c>
      <c r="K16" s="22">
        <v>0</v>
      </c>
      <c r="L16" s="20">
        <v>0</v>
      </c>
      <c r="M16" s="23">
        <v>0</v>
      </c>
      <c r="N16" s="19">
        <v>0</v>
      </c>
      <c r="O16" s="20">
        <v>0</v>
      </c>
      <c r="P16" s="21">
        <v>0</v>
      </c>
      <c r="Q16" s="22">
        <v>0</v>
      </c>
      <c r="R16" s="20">
        <v>1</v>
      </c>
      <c r="S16" s="23">
        <v>1</v>
      </c>
      <c r="T16" s="19">
        <f t="shared" si="0"/>
        <v>40</v>
      </c>
      <c r="U16" s="20">
        <f t="shared" si="1"/>
        <v>55</v>
      </c>
      <c r="V16" s="24">
        <f t="shared" si="2"/>
        <v>95</v>
      </c>
    </row>
    <row r="17" spans="1:22" x14ac:dyDescent="0.25">
      <c r="A17" s="105" t="s">
        <v>149</v>
      </c>
      <c r="B17" s="19">
        <v>7</v>
      </c>
      <c r="C17" s="20">
        <v>7</v>
      </c>
      <c r="D17" s="21">
        <v>14</v>
      </c>
      <c r="E17" s="22">
        <v>18</v>
      </c>
      <c r="F17" s="20">
        <v>34</v>
      </c>
      <c r="G17" s="23">
        <v>52</v>
      </c>
      <c r="H17" s="19">
        <v>0</v>
      </c>
      <c r="I17" s="20">
        <v>0</v>
      </c>
      <c r="J17" s="21">
        <v>0</v>
      </c>
      <c r="K17" s="22">
        <v>2</v>
      </c>
      <c r="L17" s="20">
        <v>4</v>
      </c>
      <c r="M17" s="23">
        <v>6</v>
      </c>
      <c r="N17" s="19">
        <v>0</v>
      </c>
      <c r="O17" s="20">
        <v>0</v>
      </c>
      <c r="P17" s="21">
        <v>0</v>
      </c>
      <c r="Q17" s="22">
        <v>0</v>
      </c>
      <c r="R17" s="20">
        <v>2</v>
      </c>
      <c r="S17" s="23">
        <v>2</v>
      </c>
      <c r="T17" s="19">
        <f t="shared" si="0"/>
        <v>27</v>
      </c>
      <c r="U17" s="20">
        <f t="shared" si="1"/>
        <v>47</v>
      </c>
      <c r="V17" s="24">
        <f t="shared" si="2"/>
        <v>74</v>
      </c>
    </row>
    <row r="18" spans="1:22" x14ac:dyDescent="0.25">
      <c r="A18" s="105" t="s">
        <v>150</v>
      </c>
      <c r="B18" s="19">
        <v>9</v>
      </c>
      <c r="C18" s="20">
        <v>19</v>
      </c>
      <c r="D18" s="21">
        <v>28</v>
      </c>
      <c r="E18" s="22">
        <v>22</v>
      </c>
      <c r="F18" s="20">
        <v>33</v>
      </c>
      <c r="G18" s="23">
        <v>55</v>
      </c>
      <c r="H18" s="19">
        <v>0</v>
      </c>
      <c r="I18" s="20">
        <v>0</v>
      </c>
      <c r="J18" s="21">
        <v>0</v>
      </c>
      <c r="K18" s="22">
        <v>1</v>
      </c>
      <c r="L18" s="20">
        <v>0</v>
      </c>
      <c r="M18" s="23">
        <v>1</v>
      </c>
      <c r="N18" s="19">
        <v>0</v>
      </c>
      <c r="O18" s="20">
        <v>0</v>
      </c>
      <c r="P18" s="21">
        <v>0</v>
      </c>
      <c r="Q18" s="22">
        <v>0</v>
      </c>
      <c r="R18" s="20">
        <v>1</v>
      </c>
      <c r="S18" s="23">
        <v>1</v>
      </c>
      <c r="T18" s="19">
        <f t="shared" si="0"/>
        <v>32</v>
      </c>
      <c r="U18" s="20">
        <f t="shared" si="1"/>
        <v>53</v>
      </c>
      <c r="V18" s="24">
        <f t="shared" si="2"/>
        <v>85</v>
      </c>
    </row>
    <row r="19" spans="1:22" x14ac:dyDescent="0.25">
      <c r="A19" s="105" t="s">
        <v>151</v>
      </c>
      <c r="B19" s="19">
        <v>21</v>
      </c>
      <c r="C19" s="20">
        <v>4</v>
      </c>
      <c r="D19" s="21">
        <v>25</v>
      </c>
      <c r="E19" s="22">
        <v>50</v>
      </c>
      <c r="F19" s="20">
        <v>6</v>
      </c>
      <c r="G19" s="23">
        <v>56</v>
      </c>
      <c r="H19" s="19">
        <v>0</v>
      </c>
      <c r="I19" s="20">
        <v>0</v>
      </c>
      <c r="J19" s="21">
        <v>0</v>
      </c>
      <c r="K19" s="22">
        <v>9</v>
      </c>
      <c r="L19" s="20">
        <v>1</v>
      </c>
      <c r="M19" s="23">
        <v>10</v>
      </c>
      <c r="N19" s="19">
        <v>5</v>
      </c>
      <c r="O19" s="20">
        <v>1</v>
      </c>
      <c r="P19" s="21">
        <v>6</v>
      </c>
      <c r="Q19" s="22">
        <v>0</v>
      </c>
      <c r="R19" s="20">
        <v>1</v>
      </c>
      <c r="S19" s="23">
        <v>1</v>
      </c>
      <c r="T19" s="19">
        <f t="shared" si="0"/>
        <v>85</v>
      </c>
      <c r="U19" s="20">
        <f t="shared" si="1"/>
        <v>13</v>
      </c>
      <c r="V19" s="24">
        <f t="shared" si="2"/>
        <v>98</v>
      </c>
    </row>
    <row r="20" spans="1:22" x14ac:dyDescent="0.25">
      <c r="A20" s="105" t="s">
        <v>152</v>
      </c>
      <c r="B20" s="19">
        <v>29</v>
      </c>
      <c r="C20" s="20">
        <v>2</v>
      </c>
      <c r="D20" s="21">
        <v>31</v>
      </c>
      <c r="E20" s="22">
        <v>36</v>
      </c>
      <c r="F20" s="20">
        <v>9</v>
      </c>
      <c r="G20" s="23">
        <v>45</v>
      </c>
      <c r="H20" s="19">
        <v>0</v>
      </c>
      <c r="I20" s="20">
        <v>0</v>
      </c>
      <c r="J20" s="21">
        <v>0</v>
      </c>
      <c r="K20" s="22">
        <v>7</v>
      </c>
      <c r="L20" s="20">
        <v>4</v>
      </c>
      <c r="M20" s="23">
        <v>11</v>
      </c>
      <c r="N20" s="19">
        <v>3</v>
      </c>
      <c r="O20" s="20">
        <v>1</v>
      </c>
      <c r="P20" s="21">
        <v>4</v>
      </c>
      <c r="Q20" s="22">
        <v>2</v>
      </c>
      <c r="R20" s="20">
        <v>0</v>
      </c>
      <c r="S20" s="23">
        <v>2</v>
      </c>
      <c r="T20" s="19">
        <f t="shared" si="0"/>
        <v>77</v>
      </c>
      <c r="U20" s="20">
        <f t="shared" si="1"/>
        <v>16</v>
      </c>
      <c r="V20" s="24">
        <f t="shared" si="2"/>
        <v>93</v>
      </c>
    </row>
    <row r="21" spans="1:22" x14ac:dyDescent="0.25">
      <c r="A21" s="105" t="s">
        <v>153</v>
      </c>
      <c r="B21" s="19">
        <v>32</v>
      </c>
      <c r="C21" s="20">
        <v>4</v>
      </c>
      <c r="D21" s="21">
        <v>36</v>
      </c>
      <c r="E21" s="22">
        <v>38</v>
      </c>
      <c r="F21" s="20">
        <v>5</v>
      </c>
      <c r="G21" s="23">
        <v>43</v>
      </c>
      <c r="H21" s="19">
        <v>0</v>
      </c>
      <c r="I21" s="20">
        <v>0</v>
      </c>
      <c r="J21" s="21">
        <v>0</v>
      </c>
      <c r="K21" s="22">
        <v>4</v>
      </c>
      <c r="L21" s="20">
        <v>2</v>
      </c>
      <c r="M21" s="23">
        <v>6</v>
      </c>
      <c r="N21" s="19">
        <v>3</v>
      </c>
      <c r="O21" s="20">
        <v>1</v>
      </c>
      <c r="P21" s="21">
        <v>4</v>
      </c>
      <c r="Q21" s="22">
        <v>3</v>
      </c>
      <c r="R21" s="20">
        <v>0</v>
      </c>
      <c r="S21" s="23">
        <v>3</v>
      </c>
      <c r="T21" s="19">
        <f t="shared" si="0"/>
        <v>80</v>
      </c>
      <c r="U21" s="20">
        <f t="shared" si="1"/>
        <v>12</v>
      </c>
      <c r="V21" s="24">
        <f t="shared" si="2"/>
        <v>92</v>
      </c>
    </row>
    <row r="22" spans="1:22" x14ac:dyDescent="0.25">
      <c r="A22" s="105" t="s">
        <v>154</v>
      </c>
      <c r="B22" s="19">
        <v>42</v>
      </c>
      <c r="C22" s="20">
        <v>11</v>
      </c>
      <c r="D22" s="21">
        <v>53</v>
      </c>
      <c r="E22" s="22">
        <v>38</v>
      </c>
      <c r="F22" s="20">
        <v>29</v>
      </c>
      <c r="G22" s="23">
        <v>67</v>
      </c>
      <c r="H22" s="19">
        <v>0</v>
      </c>
      <c r="I22" s="20">
        <v>0</v>
      </c>
      <c r="J22" s="21">
        <v>0</v>
      </c>
      <c r="K22" s="22">
        <v>15</v>
      </c>
      <c r="L22" s="20">
        <v>16</v>
      </c>
      <c r="M22" s="23">
        <v>31</v>
      </c>
      <c r="N22" s="19">
        <v>1</v>
      </c>
      <c r="O22" s="20">
        <v>6</v>
      </c>
      <c r="P22" s="21">
        <v>7</v>
      </c>
      <c r="Q22" s="22">
        <v>2</v>
      </c>
      <c r="R22" s="20">
        <v>0</v>
      </c>
      <c r="S22" s="23">
        <v>2</v>
      </c>
      <c r="T22" s="19">
        <f t="shared" si="0"/>
        <v>98</v>
      </c>
      <c r="U22" s="20">
        <f t="shared" si="1"/>
        <v>62</v>
      </c>
      <c r="V22" s="24">
        <f t="shared" si="2"/>
        <v>160</v>
      </c>
    </row>
    <row r="23" spans="1:22" x14ac:dyDescent="0.25">
      <c r="A23" s="105" t="s">
        <v>155</v>
      </c>
      <c r="B23" s="19">
        <v>39</v>
      </c>
      <c r="C23" s="20">
        <v>10</v>
      </c>
      <c r="D23" s="21">
        <v>49</v>
      </c>
      <c r="E23" s="22">
        <v>49</v>
      </c>
      <c r="F23" s="20">
        <v>27</v>
      </c>
      <c r="G23" s="23">
        <v>76</v>
      </c>
      <c r="H23" s="19">
        <v>0</v>
      </c>
      <c r="I23" s="20">
        <v>0</v>
      </c>
      <c r="J23" s="21">
        <v>0</v>
      </c>
      <c r="K23" s="22">
        <v>16</v>
      </c>
      <c r="L23" s="20">
        <v>4</v>
      </c>
      <c r="M23" s="23">
        <v>20</v>
      </c>
      <c r="N23" s="19">
        <v>1</v>
      </c>
      <c r="O23" s="20">
        <v>2</v>
      </c>
      <c r="P23" s="21">
        <v>3</v>
      </c>
      <c r="Q23" s="22">
        <v>2</v>
      </c>
      <c r="R23" s="20">
        <v>2</v>
      </c>
      <c r="S23" s="23">
        <v>4</v>
      </c>
      <c r="T23" s="19">
        <f t="shared" si="0"/>
        <v>107</v>
      </c>
      <c r="U23" s="20">
        <f t="shared" si="1"/>
        <v>45</v>
      </c>
      <c r="V23" s="24">
        <f t="shared" si="2"/>
        <v>152</v>
      </c>
    </row>
    <row r="24" spans="1:22" x14ac:dyDescent="0.25">
      <c r="A24" s="105" t="s">
        <v>156</v>
      </c>
      <c r="B24" s="19">
        <v>30</v>
      </c>
      <c r="C24" s="20">
        <v>12</v>
      </c>
      <c r="D24" s="21">
        <v>42</v>
      </c>
      <c r="E24" s="22">
        <v>59</v>
      </c>
      <c r="F24" s="20">
        <v>41</v>
      </c>
      <c r="G24" s="23">
        <v>100</v>
      </c>
      <c r="H24" s="19">
        <v>0</v>
      </c>
      <c r="I24" s="20">
        <v>0</v>
      </c>
      <c r="J24" s="21">
        <v>0</v>
      </c>
      <c r="K24" s="22">
        <v>3</v>
      </c>
      <c r="L24" s="20">
        <v>2</v>
      </c>
      <c r="M24" s="23">
        <v>5</v>
      </c>
      <c r="N24" s="19">
        <v>1</v>
      </c>
      <c r="O24" s="20">
        <v>1</v>
      </c>
      <c r="P24" s="21">
        <v>2</v>
      </c>
      <c r="Q24" s="22">
        <v>1</v>
      </c>
      <c r="R24" s="20">
        <v>0</v>
      </c>
      <c r="S24" s="23">
        <v>1</v>
      </c>
      <c r="T24" s="19">
        <f t="shared" si="0"/>
        <v>94</v>
      </c>
      <c r="U24" s="20">
        <f t="shared" si="1"/>
        <v>56</v>
      </c>
      <c r="V24" s="24">
        <f t="shared" si="2"/>
        <v>150</v>
      </c>
    </row>
    <row r="25" spans="1:22" x14ac:dyDescent="0.25">
      <c r="A25" s="105" t="s">
        <v>157</v>
      </c>
      <c r="B25" s="19">
        <v>3</v>
      </c>
      <c r="C25" s="20">
        <v>7</v>
      </c>
      <c r="D25" s="21">
        <v>10</v>
      </c>
      <c r="E25" s="22">
        <v>1</v>
      </c>
      <c r="F25" s="20">
        <v>23</v>
      </c>
      <c r="G25" s="23">
        <v>24</v>
      </c>
      <c r="H25" s="19">
        <v>0</v>
      </c>
      <c r="I25" s="20">
        <v>0</v>
      </c>
      <c r="J25" s="21">
        <v>0</v>
      </c>
      <c r="K25" s="22">
        <v>0</v>
      </c>
      <c r="L25" s="20">
        <v>2</v>
      </c>
      <c r="M25" s="23">
        <v>2</v>
      </c>
      <c r="N25" s="19">
        <v>0</v>
      </c>
      <c r="O25" s="20">
        <v>0</v>
      </c>
      <c r="P25" s="21">
        <v>0</v>
      </c>
      <c r="Q25" s="22">
        <v>0</v>
      </c>
      <c r="R25" s="20">
        <v>0</v>
      </c>
      <c r="S25" s="23">
        <v>0</v>
      </c>
      <c r="T25" s="19">
        <f t="shared" si="0"/>
        <v>4</v>
      </c>
      <c r="U25" s="20">
        <f t="shared" si="1"/>
        <v>32</v>
      </c>
      <c r="V25" s="24">
        <f t="shared" si="2"/>
        <v>36</v>
      </c>
    </row>
    <row r="26" spans="1:22" x14ac:dyDescent="0.25">
      <c r="A26" s="105" t="s">
        <v>158</v>
      </c>
      <c r="B26" s="19">
        <v>2</v>
      </c>
      <c r="C26" s="20">
        <v>14</v>
      </c>
      <c r="D26" s="21">
        <v>16</v>
      </c>
      <c r="E26" s="22">
        <v>4</v>
      </c>
      <c r="F26" s="20">
        <v>12</v>
      </c>
      <c r="G26" s="23">
        <v>16</v>
      </c>
      <c r="H26" s="19">
        <v>0</v>
      </c>
      <c r="I26" s="20">
        <v>0</v>
      </c>
      <c r="J26" s="21">
        <v>0</v>
      </c>
      <c r="K26" s="22">
        <v>0</v>
      </c>
      <c r="L26" s="20">
        <v>1</v>
      </c>
      <c r="M26" s="23">
        <v>1</v>
      </c>
      <c r="N26" s="19">
        <v>0</v>
      </c>
      <c r="O26" s="20">
        <v>0</v>
      </c>
      <c r="P26" s="21">
        <v>0</v>
      </c>
      <c r="Q26" s="22">
        <v>0</v>
      </c>
      <c r="R26" s="20">
        <v>0</v>
      </c>
      <c r="S26" s="23">
        <v>0</v>
      </c>
      <c r="T26" s="19">
        <f t="shared" si="0"/>
        <v>6</v>
      </c>
      <c r="U26" s="20">
        <f t="shared" si="1"/>
        <v>27</v>
      </c>
      <c r="V26" s="24">
        <f t="shared" si="2"/>
        <v>33</v>
      </c>
    </row>
    <row r="27" spans="1:22" x14ac:dyDescent="0.25">
      <c r="A27" s="105" t="s">
        <v>159</v>
      </c>
      <c r="B27" s="19">
        <v>84</v>
      </c>
      <c r="C27" s="20">
        <v>16</v>
      </c>
      <c r="D27" s="21">
        <v>100</v>
      </c>
      <c r="E27" s="22">
        <v>127</v>
      </c>
      <c r="F27" s="20">
        <v>39</v>
      </c>
      <c r="G27" s="23">
        <v>166</v>
      </c>
      <c r="H27" s="19">
        <v>0</v>
      </c>
      <c r="I27" s="20">
        <v>0</v>
      </c>
      <c r="J27" s="21">
        <v>0</v>
      </c>
      <c r="K27" s="22">
        <v>26</v>
      </c>
      <c r="L27" s="20">
        <v>17</v>
      </c>
      <c r="M27" s="23">
        <v>43</v>
      </c>
      <c r="N27" s="19">
        <v>13</v>
      </c>
      <c r="O27" s="20">
        <v>6</v>
      </c>
      <c r="P27" s="21">
        <v>19</v>
      </c>
      <c r="Q27" s="22">
        <v>0</v>
      </c>
      <c r="R27" s="20">
        <v>1</v>
      </c>
      <c r="S27" s="23">
        <v>1</v>
      </c>
      <c r="T27" s="19">
        <f t="shared" si="0"/>
        <v>250</v>
      </c>
      <c r="U27" s="20">
        <f t="shared" si="1"/>
        <v>79</v>
      </c>
      <c r="V27" s="24">
        <f t="shared" si="2"/>
        <v>329</v>
      </c>
    </row>
    <row r="28" spans="1:22" x14ac:dyDescent="0.25">
      <c r="A28" s="105" t="s">
        <v>160</v>
      </c>
      <c r="B28" s="19">
        <v>65</v>
      </c>
      <c r="C28" s="20">
        <v>16</v>
      </c>
      <c r="D28" s="21">
        <v>81</v>
      </c>
      <c r="E28" s="22">
        <v>103</v>
      </c>
      <c r="F28" s="20">
        <v>33</v>
      </c>
      <c r="G28" s="23">
        <v>136</v>
      </c>
      <c r="H28" s="19">
        <v>0</v>
      </c>
      <c r="I28" s="20">
        <v>0</v>
      </c>
      <c r="J28" s="21">
        <v>0</v>
      </c>
      <c r="K28" s="22">
        <v>27</v>
      </c>
      <c r="L28" s="20">
        <v>15</v>
      </c>
      <c r="M28" s="23">
        <v>42</v>
      </c>
      <c r="N28" s="19">
        <v>5</v>
      </c>
      <c r="O28" s="20">
        <v>3</v>
      </c>
      <c r="P28" s="21">
        <v>8</v>
      </c>
      <c r="Q28" s="22">
        <v>2</v>
      </c>
      <c r="R28" s="20">
        <v>0</v>
      </c>
      <c r="S28" s="23">
        <v>2</v>
      </c>
      <c r="T28" s="19">
        <f t="shared" si="0"/>
        <v>202</v>
      </c>
      <c r="U28" s="20">
        <f t="shared" si="1"/>
        <v>67</v>
      </c>
      <c r="V28" s="24">
        <f t="shared" si="2"/>
        <v>269</v>
      </c>
    </row>
    <row r="29" spans="1:22" x14ac:dyDescent="0.25">
      <c r="A29" s="105" t="s">
        <v>161</v>
      </c>
      <c r="B29" s="19">
        <v>58</v>
      </c>
      <c r="C29" s="20">
        <v>12</v>
      </c>
      <c r="D29" s="21">
        <v>70</v>
      </c>
      <c r="E29" s="22">
        <v>82</v>
      </c>
      <c r="F29" s="20">
        <v>32</v>
      </c>
      <c r="G29" s="23">
        <v>114</v>
      </c>
      <c r="H29" s="19">
        <v>0</v>
      </c>
      <c r="I29" s="20">
        <v>0</v>
      </c>
      <c r="J29" s="21">
        <v>0</v>
      </c>
      <c r="K29" s="22">
        <v>20</v>
      </c>
      <c r="L29" s="20">
        <v>12</v>
      </c>
      <c r="M29" s="23">
        <v>32</v>
      </c>
      <c r="N29" s="19">
        <v>7</v>
      </c>
      <c r="O29" s="20">
        <v>3</v>
      </c>
      <c r="P29" s="21">
        <v>10</v>
      </c>
      <c r="Q29" s="22">
        <v>6</v>
      </c>
      <c r="R29" s="20">
        <v>0</v>
      </c>
      <c r="S29" s="23">
        <v>6</v>
      </c>
      <c r="T29" s="19">
        <f t="shared" si="0"/>
        <v>173</v>
      </c>
      <c r="U29" s="20">
        <f t="shared" si="1"/>
        <v>59</v>
      </c>
      <c r="V29" s="24">
        <f t="shared" si="2"/>
        <v>232</v>
      </c>
    </row>
    <row r="30" spans="1:22" x14ac:dyDescent="0.25">
      <c r="A30" s="105" t="s">
        <v>162</v>
      </c>
      <c r="B30" s="19">
        <v>20</v>
      </c>
      <c r="C30" s="20">
        <v>38</v>
      </c>
      <c r="D30" s="21">
        <v>58</v>
      </c>
      <c r="E30" s="22">
        <v>31</v>
      </c>
      <c r="F30" s="20">
        <v>89</v>
      </c>
      <c r="G30" s="23">
        <v>120</v>
      </c>
      <c r="H30" s="19">
        <v>0</v>
      </c>
      <c r="I30" s="20">
        <v>0</v>
      </c>
      <c r="J30" s="21">
        <v>0</v>
      </c>
      <c r="K30" s="22">
        <v>0</v>
      </c>
      <c r="L30" s="20">
        <v>6</v>
      </c>
      <c r="M30" s="23">
        <v>6</v>
      </c>
      <c r="N30" s="19">
        <v>0</v>
      </c>
      <c r="O30" s="20">
        <v>1</v>
      </c>
      <c r="P30" s="21">
        <v>1</v>
      </c>
      <c r="Q30" s="22">
        <v>0</v>
      </c>
      <c r="R30" s="20">
        <v>3</v>
      </c>
      <c r="S30" s="23">
        <v>3</v>
      </c>
      <c r="T30" s="19">
        <f t="shared" si="0"/>
        <v>51</v>
      </c>
      <c r="U30" s="20">
        <f t="shared" si="1"/>
        <v>137</v>
      </c>
      <c r="V30" s="24">
        <f t="shared" si="2"/>
        <v>188</v>
      </c>
    </row>
    <row r="31" spans="1:22" x14ac:dyDescent="0.25">
      <c r="A31" s="105" t="s">
        <v>163</v>
      </c>
      <c r="B31" s="19">
        <v>28</v>
      </c>
      <c r="C31" s="20">
        <v>43</v>
      </c>
      <c r="D31" s="21">
        <v>71</v>
      </c>
      <c r="E31" s="22">
        <v>22</v>
      </c>
      <c r="F31" s="20">
        <v>92</v>
      </c>
      <c r="G31" s="23">
        <v>114</v>
      </c>
      <c r="H31" s="19">
        <v>0</v>
      </c>
      <c r="I31" s="20">
        <v>0</v>
      </c>
      <c r="J31" s="21">
        <v>0</v>
      </c>
      <c r="K31" s="22">
        <v>2</v>
      </c>
      <c r="L31" s="20">
        <v>6</v>
      </c>
      <c r="M31" s="23">
        <v>8</v>
      </c>
      <c r="N31" s="19">
        <v>0</v>
      </c>
      <c r="O31" s="20">
        <v>0</v>
      </c>
      <c r="P31" s="21">
        <v>0</v>
      </c>
      <c r="Q31" s="22">
        <v>0</v>
      </c>
      <c r="R31" s="20">
        <v>1</v>
      </c>
      <c r="S31" s="23">
        <v>1</v>
      </c>
      <c r="T31" s="19">
        <f t="shared" si="0"/>
        <v>52</v>
      </c>
      <c r="U31" s="20">
        <f t="shared" si="1"/>
        <v>142</v>
      </c>
      <c r="V31" s="24">
        <f t="shared" si="2"/>
        <v>194</v>
      </c>
    </row>
    <row r="32" spans="1:22" x14ac:dyDescent="0.25">
      <c r="A32" s="105" t="s">
        <v>164</v>
      </c>
      <c r="B32" s="19">
        <v>7</v>
      </c>
      <c r="C32" s="20">
        <v>19</v>
      </c>
      <c r="D32" s="21">
        <v>26</v>
      </c>
      <c r="E32" s="22">
        <v>23</v>
      </c>
      <c r="F32" s="20">
        <v>43</v>
      </c>
      <c r="G32" s="23">
        <v>66</v>
      </c>
      <c r="H32" s="19">
        <v>0</v>
      </c>
      <c r="I32" s="20">
        <v>0</v>
      </c>
      <c r="J32" s="21">
        <v>0</v>
      </c>
      <c r="K32" s="22">
        <v>1</v>
      </c>
      <c r="L32" s="20">
        <v>1</v>
      </c>
      <c r="M32" s="23">
        <v>2</v>
      </c>
      <c r="N32" s="19">
        <v>1</v>
      </c>
      <c r="O32" s="20">
        <v>0</v>
      </c>
      <c r="P32" s="21">
        <v>1</v>
      </c>
      <c r="Q32" s="22">
        <v>0</v>
      </c>
      <c r="R32" s="20">
        <v>0</v>
      </c>
      <c r="S32" s="23">
        <v>0</v>
      </c>
      <c r="T32" s="19">
        <f t="shared" si="0"/>
        <v>32</v>
      </c>
      <c r="U32" s="20">
        <f t="shared" si="1"/>
        <v>63</v>
      </c>
      <c r="V32" s="24">
        <f t="shared" si="2"/>
        <v>95</v>
      </c>
    </row>
    <row r="33" spans="1:22" x14ac:dyDescent="0.25">
      <c r="A33" s="106" t="s">
        <v>165</v>
      </c>
      <c r="B33" s="25">
        <v>11</v>
      </c>
      <c r="C33" s="26">
        <v>19</v>
      </c>
      <c r="D33" s="27">
        <v>30</v>
      </c>
      <c r="E33" s="28">
        <v>22</v>
      </c>
      <c r="F33" s="26">
        <v>46</v>
      </c>
      <c r="G33" s="29">
        <v>68</v>
      </c>
      <c r="H33" s="25">
        <v>0</v>
      </c>
      <c r="I33" s="26">
        <v>0</v>
      </c>
      <c r="J33" s="27">
        <v>0</v>
      </c>
      <c r="K33" s="28">
        <v>0</v>
      </c>
      <c r="L33" s="26">
        <v>3</v>
      </c>
      <c r="M33" s="29">
        <v>3</v>
      </c>
      <c r="N33" s="25">
        <v>0</v>
      </c>
      <c r="O33" s="26">
        <v>0</v>
      </c>
      <c r="P33" s="27">
        <v>0</v>
      </c>
      <c r="Q33" s="28">
        <v>0</v>
      </c>
      <c r="R33" s="26">
        <v>2</v>
      </c>
      <c r="S33" s="29">
        <v>2</v>
      </c>
      <c r="T33" s="25">
        <f t="shared" si="0"/>
        <v>33</v>
      </c>
      <c r="U33" s="26">
        <f t="shared" si="1"/>
        <v>70</v>
      </c>
      <c r="V33" s="30">
        <f t="shared" si="2"/>
        <v>103</v>
      </c>
    </row>
    <row r="34" spans="1:22" s="96" customFormat="1" x14ac:dyDescent="0.25">
      <c r="A34" s="107" t="s">
        <v>166</v>
      </c>
      <c r="B34" s="101">
        <v>8</v>
      </c>
      <c r="C34" s="97">
        <v>23</v>
      </c>
      <c r="D34" s="102">
        <v>31</v>
      </c>
      <c r="E34" s="103">
        <v>24</v>
      </c>
      <c r="F34" s="97">
        <v>32</v>
      </c>
      <c r="G34" s="100">
        <v>56</v>
      </c>
      <c r="H34" s="101">
        <v>0</v>
      </c>
      <c r="I34" s="97">
        <v>0</v>
      </c>
      <c r="J34" s="102">
        <v>0</v>
      </c>
      <c r="K34" s="103">
        <v>1</v>
      </c>
      <c r="L34" s="97">
        <v>3</v>
      </c>
      <c r="M34" s="100">
        <v>4</v>
      </c>
      <c r="N34" s="101">
        <v>0</v>
      </c>
      <c r="O34" s="97">
        <v>0</v>
      </c>
      <c r="P34" s="102">
        <v>0</v>
      </c>
      <c r="Q34" s="103">
        <v>0</v>
      </c>
      <c r="R34" s="97">
        <v>0</v>
      </c>
      <c r="S34" s="100">
        <v>0</v>
      </c>
      <c r="T34" s="101">
        <f t="shared" si="0"/>
        <v>33</v>
      </c>
      <c r="U34" s="97">
        <f t="shared" si="1"/>
        <v>58</v>
      </c>
      <c r="V34" s="110">
        <f t="shared" si="2"/>
        <v>91</v>
      </c>
    </row>
    <row r="35" spans="1:22" x14ac:dyDescent="0.25">
      <c r="A35" s="105" t="s">
        <v>167</v>
      </c>
      <c r="B35" s="19">
        <v>23</v>
      </c>
      <c r="C35" s="20">
        <v>13</v>
      </c>
      <c r="D35" s="21">
        <v>36</v>
      </c>
      <c r="E35" s="22">
        <v>65</v>
      </c>
      <c r="F35" s="20">
        <v>83</v>
      </c>
      <c r="G35" s="23">
        <v>148</v>
      </c>
      <c r="H35" s="19">
        <v>0</v>
      </c>
      <c r="I35" s="20">
        <v>0</v>
      </c>
      <c r="J35" s="21">
        <v>0</v>
      </c>
      <c r="K35" s="22">
        <v>5</v>
      </c>
      <c r="L35" s="20">
        <v>3</v>
      </c>
      <c r="M35" s="23">
        <v>8</v>
      </c>
      <c r="N35" s="19">
        <v>0</v>
      </c>
      <c r="O35" s="20">
        <v>0</v>
      </c>
      <c r="P35" s="21">
        <v>0</v>
      </c>
      <c r="Q35" s="22">
        <v>1</v>
      </c>
      <c r="R35" s="20">
        <v>1</v>
      </c>
      <c r="S35" s="23">
        <v>2</v>
      </c>
      <c r="T35" s="19">
        <f t="shared" si="0"/>
        <v>94</v>
      </c>
      <c r="U35" s="20">
        <f t="shared" si="1"/>
        <v>100</v>
      </c>
      <c r="V35" s="110">
        <f t="shared" si="2"/>
        <v>194</v>
      </c>
    </row>
    <row r="36" spans="1:22" x14ac:dyDescent="0.25">
      <c r="A36" s="105" t="s">
        <v>168</v>
      </c>
      <c r="B36" s="19">
        <v>36</v>
      </c>
      <c r="C36" s="20">
        <v>29</v>
      </c>
      <c r="D36" s="21">
        <v>65</v>
      </c>
      <c r="E36" s="22">
        <v>53</v>
      </c>
      <c r="F36" s="20">
        <v>78</v>
      </c>
      <c r="G36" s="23">
        <v>131</v>
      </c>
      <c r="H36" s="19">
        <v>0</v>
      </c>
      <c r="I36" s="20">
        <v>0</v>
      </c>
      <c r="J36" s="21">
        <v>0</v>
      </c>
      <c r="K36" s="22">
        <v>0</v>
      </c>
      <c r="L36" s="20">
        <v>2</v>
      </c>
      <c r="M36" s="23">
        <v>2</v>
      </c>
      <c r="N36" s="19">
        <v>0</v>
      </c>
      <c r="O36" s="20">
        <v>0</v>
      </c>
      <c r="P36" s="21">
        <v>0</v>
      </c>
      <c r="Q36" s="22">
        <v>0</v>
      </c>
      <c r="R36" s="20">
        <v>0</v>
      </c>
      <c r="S36" s="23">
        <v>0</v>
      </c>
      <c r="T36" s="19">
        <f t="shared" si="0"/>
        <v>89</v>
      </c>
      <c r="U36" s="20">
        <f t="shared" si="1"/>
        <v>109</v>
      </c>
      <c r="V36" s="110">
        <f t="shared" si="2"/>
        <v>198</v>
      </c>
    </row>
    <row r="37" spans="1:22" x14ac:dyDescent="0.25">
      <c r="A37" s="105" t="s">
        <v>169</v>
      </c>
      <c r="B37" s="19">
        <v>1</v>
      </c>
      <c r="C37" s="20">
        <v>1</v>
      </c>
      <c r="D37" s="21">
        <v>2</v>
      </c>
      <c r="E37" s="22">
        <v>2</v>
      </c>
      <c r="F37" s="20">
        <v>19</v>
      </c>
      <c r="G37" s="23">
        <v>21</v>
      </c>
      <c r="H37" s="19">
        <v>0</v>
      </c>
      <c r="I37" s="20">
        <v>0</v>
      </c>
      <c r="J37" s="21">
        <v>0</v>
      </c>
      <c r="K37" s="22">
        <v>0</v>
      </c>
      <c r="L37" s="20">
        <v>1</v>
      </c>
      <c r="M37" s="23">
        <v>1</v>
      </c>
      <c r="N37" s="19">
        <v>0</v>
      </c>
      <c r="O37" s="20">
        <v>1</v>
      </c>
      <c r="P37" s="21">
        <v>1</v>
      </c>
      <c r="Q37" s="22">
        <v>0</v>
      </c>
      <c r="R37" s="20">
        <v>0</v>
      </c>
      <c r="S37" s="23">
        <v>0</v>
      </c>
      <c r="T37" s="19">
        <f t="shared" si="0"/>
        <v>3</v>
      </c>
      <c r="U37" s="20">
        <f t="shared" si="1"/>
        <v>22</v>
      </c>
      <c r="V37" s="110">
        <f t="shared" si="2"/>
        <v>25</v>
      </c>
    </row>
    <row r="38" spans="1:22" x14ac:dyDescent="0.25">
      <c r="A38" s="105" t="s">
        <v>170</v>
      </c>
      <c r="B38" s="19">
        <v>0</v>
      </c>
      <c r="C38" s="20">
        <v>8</v>
      </c>
      <c r="D38" s="21">
        <v>8</v>
      </c>
      <c r="E38" s="22">
        <v>2</v>
      </c>
      <c r="F38" s="20">
        <v>13</v>
      </c>
      <c r="G38" s="23">
        <v>15</v>
      </c>
      <c r="H38" s="19">
        <v>0</v>
      </c>
      <c r="I38" s="20">
        <v>0</v>
      </c>
      <c r="J38" s="21">
        <v>0</v>
      </c>
      <c r="K38" s="22">
        <v>0</v>
      </c>
      <c r="L38" s="20">
        <v>3</v>
      </c>
      <c r="M38" s="23">
        <v>3</v>
      </c>
      <c r="N38" s="19">
        <v>0</v>
      </c>
      <c r="O38" s="20">
        <v>0</v>
      </c>
      <c r="P38" s="21">
        <v>0</v>
      </c>
      <c r="Q38" s="22">
        <v>0</v>
      </c>
      <c r="R38" s="20">
        <v>1</v>
      </c>
      <c r="S38" s="23">
        <v>1</v>
      </c>
      <c r="T38" s="19">
        <f t="shared" si="0"/>
        <v>2</v>
      </c>
      <c r="U38" s="20">
        <f t="shared" si="1"/>
        <v>25</v>
      </c>
      <c r="V38" s="110">
        <f t="shared" si="2"/>
        <v>27</v>
      </c>
    </row>
    <row r="39" spans="1:22" x14ac:dyDescent="0.25">
      <c r="A39" s="105" t="s">
        <v>171</v>
      </c>
      <c r="B39" s="19">
        <v>1</v>
      </c>
      <c r="C39" s="20">
        <v>6</v>
      </c>
      <c r="D39" s="21">
        <v>7</v>
      </c>
      <c r="E39" s="22">
        <v>1</v>
      </c>
      <c r="F39" s="20">
        <v>17</v>
      </c>
      <c r="G39" s="23">
        <v>18</v>
      </c>
      <c r="H39" s="19">
        <v>0</v>
      </c>
      <c r="I39" s="20">
        <v>0</v>
      </c>
      <c r="J39" s="21">
        <v>0</v>
      </c>
      <c r="K39" s="22">
        <v>0</v>
      </c>
      <c r="L39" s="20">
        <v>0</v>
      </c>
      <c r="M39" s="23">
        <v>0</v>
      </c>
      <c r="N39" s="19">
        <v>0</v>
      </c>
      <c r="O39" s="20">
        <v>0</v>
      </c>
      <c r="P39" s="21">
        <v>0</v>
      </c>
      <c r="Q39" s="22">
        <v>0</v>
      </c>
      <c r="R39" s="20">
        <v>0</v>
      </c>
      <c r="S39" s="23">
        <v>0</v>
      </c>
      <c r="T39" s="19">
        <f t="shared" si="0"/>
        <v>2</v>
      </c>
      <c r="U39" s="20">
        <f t="shared" si="1"/>
        <v>23</v>
      </c>
      <c r="V39" s="110">
        <f t="shared" si="2"/>
        <v>25</v>
      </c>
    </row>
    <row r="40" spans="1:22" x14ac:dyDescent="0.25">
      <c r="A40" s="105" t="s">
        <v>172</v>
      </c>
      <c r="B40" s="19">
        <v>14</v>
      </c>
      <c r="C40" s="20">
        <v>23</v>
      </c>
      <c r="D40" s="21">
        <v>37</v>
      </c>
      <c r="E40" s="22">
        <v>40</v>
      </c>
      <c r="F40" s="20">
        <v>96</v>
      </c>
      <c r="G40" s="23">
        <v>136</v>
      </c>
      <c r="H40" s="19">
        <v>0</v>
      </c>
      <c r="I40" s="20">
        <v>0</v>
      </c>
      <c r="J40" s="21">
        <v>0</v>
      </c>
      <c r="K40" s="22">
        <v>1</v>
      </c>
      <c r="L40" s="20">
        <v>4</v>
      </c>
      <c r="M40" s="23">
        <v>5</v>
      </c>
      <c r="N40" s="19">
        <v>1</v>
      </c>
      <c r="O40" s="20">
        <v>2</v>
      </c>
      <c r="P40" s="21">
        <v>3</v>
      </c>
      <c r="Q40" s="22">
        <v>1</v>
      </c>
      <c r="R40" s="20">
        <v>3</v>
      </c>
      <c r="S40" s="23">
        <v>4</v>
      </c>
      <c r="T40" s="19">
        <f t="shared" si="0"/>
        <v>57</v>
      </c>
      <c r="U40" s="20">
        <f t="shared" si="1"/>
        <v>128</v>
      </c>
      <c r="V40" s="110">
        <f t="shared" si="2"/>
        <v>185</v>
      </c>
    </row>
    <row r="41" spans="1:22" x14ac:dyDescent="0.25">
      <c r="A41" s="105" t="s">
        <v>173</v>
      </c>
      <c r="B41" s="19">
        <v>0</v>
      </c>
      <c r="C41" s="20">
        <v>0</v>
      </c>
      <c r="D41" s="21">
        <v>0</v>
      </c>
      <c r="E41" s="22">
        <v>0</v>
      </c>
      <c r="F41" s="20">
        <v>3</v>
      </c>
      <c r="G41" s="23">
        <v>3</v>
      </c>
      <c r="H41" s="19">
        <v>0</v>
      </c>
      <c r="I41" s="20">
        <v>0</v>
      </c>
      <c r="J41" s="21">
        <v>0</v>
      </c>
      <c r="K41" s="22">
        <v>0</v>
      </c>
      <c r="L41" s="20">
        <v>0</v>
      </c>
      <c r="M41" s="23">
        <v>0</v>
      </c>
      <c r="N41" s="19">
        <v>0</v>
      </c>
      <c r="O41" s="20">
        <v>0</v>
      </c>
      <c r="P41" s="21">
        <v>0</v>
      </c>
      <c r="Q41" s="22">
        <v>0</v>
      </c>
      <c r="R41" s="20">
        <v>0</v>
      </c>
      <c r="S41" s="23">
        <v>0</v>
      </c>
      <c r="T41" s="19">
        <f t="shared" si="0"/>
        <v>0</v>
      </c>
      <c r="U41" s="20">
        <f t="shared" si="1"/>
        <v>3</v>
      </c>
      <c r="V41" s="110">
        <f t="shared" si="2"/>
        <v>3</v>
      </c>
    </row>
    <row r="42" spans="1:22" x14ac:dyDescent="0.25">
      <c r="A42" s="105" t="s">
        <v>174</v>
      </c>
      <c r="B42" s="19">
        <v>0</v>
      </c>
      <c r="C42" s="20">
        <v>3</v>
      </c>
      <c r="D42" s="21">
        <v>3</v>
      </c>
      <c r="E42" s="22">
        <v>1</v>
      </c>
      <c r="F42" s="20">
        <v>2</v>
      </c>
      <c r="G42" s="23">
        <v>3</v>
      </c>
      <c r="H42" s="19">
        <v>0</v>
      </c>
      <c r="I42" s="20">
        <v>0</v>
      </c>
      <c r="J42" s="21">
        <v>0</v>
      </c>
      <c r="K42" s="22">
        <v>0</v>
      </c>
      <c r="L42" s="20">
        <v>0</v>
      </c>
      <c r="M42" s="23">
        <v>0</v>
      </c>
      <c r="N42" s="19">
        <v>0</v>
      </c>
      <c r="O42" s="20">
        <v>0</v>
      </c>
      <c r="P42" s="21">
        <v>0</v>
      </c>
      <c r="Q42" s="22">
        <v>0</v>
      </c>
      <c r="R42" s="20">
        <v>0</v>
      </c>
      <c r="S42" s="23">
        <v>0</v>
      </c>
      <c r="T42" s="19">
        <f t="shared" si="0"/>
        <v>1</v>
      </c>
      <c r="U42" s="20">
        <f t="shared" si="1"/>
        <v>5</v>
      </c>
      <c r="V42" s="110">
        <f t="shared" si="2"/>
        <v>6</v>
      </c>
    </row>
    <row r="43" spans="1:22" x14ac:dyDescent="0.25">
      <c r="A43" s="105" t="s">
        <v>175</v>
      </c>
      <c r="B43" s="19">
        <v>0</v>
      </c>
      <c r="C43" s="20">
        <v>1</v>
      </c>
      <c r="D43" s="21">
        <v>1</v>
      </c>
      <c r="E43" s="22">
        <v>0</v>
      </c>
      <c r="F43" s="20">
        <v>1</v>
      </c>
      <c r="G43" s="23">
        <v>1</v>
      </c>
      <c r="H43" s="19">
        <v>0</v>
      </c>
      <c r="I43" s="20">
        <v>0</v>
      </c>
      <c r="J43" s="21">
        <v>0</v>
      </c>
      <c r="K43" s="22">
        <v>0</v>
      </c>
      <c r="L43" s="20">
        <v>0</v>
      </c>
      <c r="M43" s="23">
        <v>0</v>
      </c>
      <c r="N43" s="19">
        <v>0</v>
      </c>
      <c r="O43" s="20">
        <v>0</v>
      </c>
      <c r="P43" s="21">
        <v>0</v>
      </c>
      <c r="Q43" s="22">
        <v>0</v>
      </c>
      <c r="R43" s="20">
        <v>0</v>
      </c>
      <c r="S43" s="23">
        <v>0</v>
      </c>
      <c r="T43" s="19">
        <f t="shared" si="0"/>
        <v>0</v>
      </c>
      <c r="U43" s="20">
        <f t="shared" si="1"/>
        <v>2</v>
      </c>
      <c r="V43" s="110">
        <f t="shared" si="2"/>
        <v>2</v>
      </c>
    </row>
    <row r="44" spans="1:22" x14ac:dyDescent="0.25">
      <c r="A44" s="105" t="s">
        <v>176</v>
      </c>
      <c r="B44" s="19">
        <v>0</v>
      </c>
      <c r="C44" s="20">
        <v>2</v>
      </c>
      <c r="D44" s="21">
        <v>2</v>
      </c>
      <c r="E44" s="22">
        <v>3</v>
      </c>
      <c r="F44" s="20">
        <v>7</v>
      </c>
      <c r="G44" s="23">
        <v>10</v>
      </c>
      <c r="H44" s="19">
        <v>0</v>
      </c>
      <c r="I44" s="20">
        <v>0</v>
      </c>
      <c r="J44" s="21">
        <v>0</v>
      </c>
      <c r="K44" s="22">
        <v>0</v>
      </c>
      <c r="L44" s="20">
        <v>1</v>
      </c>
      <c r="M44" s="23">
        <v>1</v>
      </c>
      <c r="N44" s="19">
        <v>0</v>
      </c>
      <c r="O44" s="20">
        <v>0</v>
      </c>
      <c r="P44" s="21">
        <v>0</v>
      </c>
      <c r="Q44" s="22">
        <v>0</v>
      </c>
      <c r="R44" s="20">
        <v>0</v>
      </c>
      <c r="S44" s="23">
        <v>0</v>
      </c>
      <c r="T44" s="19">
        <f t="shared" si="0"/>
        <v>3</v>
      </c>
      <c r="U44" s="20">
        <f t="shared" si="1"/>
        <v>10</v>
      </c>
      <c r="V44" s="110">
        <f t="shared" si="2"/>
        <v>13</v>
      </c>
    </row>
    <row r="45" spans="1:22" x14ac:dyDescent="0.25">
      <c r="A45" s="105" t="s">
        <v>177</v>
      </c>
      <c r="B45" s="19">
        <v>13</v>
      </c>
      <c r="C45" s="20">
        <v>6</v>
      </c>
      <c r="D45" s="21">
        <v>19</v>
      </c>
      <c r="E45" s="22">
        <v>38</v>
      </c>
      <c r="F45" s="20">
        <v>29</v>
      </c>
      <c r="G45" s="23">
        <v>67</v>
      </c>
      <c r="H45" s="19">
        <v>0</v>
      </c>
      <c r="I45" s="20">
        <v>0</v>
      </c>
      <c r="J45" s="21">
        <v>0</v>
      </c>
      <c r="K45" s="22">
        <v>3</v>
      </c>
      <c r="L45" s="20">
        <v>4</v>
      </c>
      <c r="M45" s="23">
        <v>7</v>
      </c>
      <c r="N45" s="19">
        <v>1</v>
      </c>
      <c r="O45" s="20">
        <v>1</v>
      </c>
      <c r="P45" s="21">
        <v>2</v>
      </c>
      <c r="Q45" s="22">
        <v>0</v>
      </c>
      <c r="R45" s="20">
        <v>2</v>
      </c>
      <c r="S45" s="23">
        <v>2</v>
      </c>
      <c r="T45" s="19">
        <f t="shared" si="0"/>
        <v>55</v>
      </c>
      <c r="U45" s="20">
        <f t="shared" si="1"/>
        <v>42</v>
      </c>
      <c r="V45" s="110">
        <f t="shared" si="2"/>
        <v>97</v>
      </c>
    </row>
    <row r="46" spans="1:22" x14ac:dyDescent="0.25">
      <c r="A46" s="105" t="s">
        <v>178</v>
      </c>
      <c r="B46" s="19">
        <v>2</v>
      </c>
      <c r="C46" s="20">
        <v>3</v>
      </c>
      <c r="D46" s="21">
        <v>5</v>
      </c>
      <c r="E46" s="22">
        <v>9</v>
      </c>
      <c r="F46" s="20">
        <v>13</v>
      </c>
      <c r="G46" s="23">
        <v>22</v>
      </c>
      <c r="H46" s="19">
        <v>0</v>
      </c>
      <c r="I46" s="20">
        <v>0</v>
      </c>
      <c r="J46" s="21">
        <v>0</v>
      </c>
      <c r="K46" s="22">
        <v>0</v>
      </c>
      <c r="L46" s="20">
        <v>1</v>
      </c>
      <c r="M46" s="23">
        <v>1</v>
      </c>
      <c r="N46" s="19">
        <v>0</v>
      </c>
      <c r="O46" s="20">
        <v>0</v>
      </c>
      <c r="P46" s="21">
        <v>0</v>
      </c>
      <c r="Q46" s="22">
        <v>0</v>
      </c>
      <c r="R46" s="20">
        <v>0</v>
      </c>
      <c r="S46" s="23">
        <v>0</v>
      </c>
      <c r="T46" s="19">
        <f t="shared" si="0"/>
        <v>11</v>
      </c>
      <c r="U46" s="20">
        <f t="shared" si="1"/>
        <v>17</v>
      </c>
      <c r="V46" s="110">
        <f t="shared" si="2"/>
        <v>28</v>
      </c>
    </row>
    <row r="47" spans="1:22" x14ac:dyDescent="0.25">
      <c r="A47" s="105" t="s">
        <v>179</v>
      </c>
      <c r="B47" s="19">
        <v>0</v>
      </c>
      <c r="C47" s="20">
        <v>3</v>
      </c>
      <c r="D47" s="21">
        <v>3</v>
      </c>
      <c r="E47" s="22">
        <v>3</v>
      </c>
      <c r="F47" s="20">
        <v>11</v>
      </c>
      <c r="G47" s="23">
        <v>14</v>
      </c>
      <c r="H47" s="19">
        <v>0</v>
      </c>
      <c r="I47" s="20">
        <v>0</v>
      </c>
      <c r="J47" s="21">
        <v>0</v>
      </c>
      <c r="K47" s="22">
        <v>0</v>
      </c>
      <c r="L47" s="20">
        <v>2</v>
      </c>
      <c r="M47" s="23">
        <v>2</v>
      </c>
      <c r="N47" s="19">
        <v>0</v>
      </c>
      <c r="O47" s="20">
        <v>1</v>
      </c>
      <c r="P47" s="21">
        <v>1</v>
      </c>
      <c r="Q47" s="22">
        <v>0</v>
      </c>
      <c r="R47" s="20">
        <v>0</v>
      </c>
      <c r="S47" s="23">
        <v>0</v>
      </c>
      <c r="T47" s="19">
        <f t="shared" si="0"/>
        <v>3</v>
      </c>
      <c r="U47" s="20">
        <f t="shared" si="1"/>
        <v>17</v>
      </c>
      <c r="V47" s="110">
        <f t="shared" si="2"/>
        <v>20</v>
      </c>
    </row>
    <row r="48" spans="1:22" x14ac:dyDescent="0.25">
      <c r="A48" s="105" t="s">
        <v>180</v>
      </c>
      <c r="B48" s="19">
        <v>3</v>
      </c>
      <c r="C48" s="20">
        <v>2</v>
      </c>
      <c r="D48" s="21">
        <v>5</v>
      </c>
      <c r="E48" s="22">
        <v>2</v>
      </c>
      <c r="F48" s="20">
        <v>10</v>
      </c>
      <c r="G48" s="23">
        <v>12</v>
      </c>
      <c r="H48" s="19">
        <v>0</v>
      </c>
      <c r="I48" s="20">
        <v>0</v>
      </c>
      <c r="J48" s="21">
        <v>0</v>
      </c>
      <c r="K48" s="22">
        <v>0</v>
      </c>
      <c r="L48" s="20">
        <v>0</v>
      </c>
      <c r="M48" s="23">
        <v>0</v>
      </c>
      <c r="N48" s="19">
        <v>0</v>
      </c>
      <c r="O48" s="20">
        <v>0</v>
      </c>
      <c r="P48" s="21">
        <v>0</v>
      </c>
      <c r="Q48" s="22">
        <v>0</v>
      </c>
      <c r="R48" s="20">
        <v>0</v>
      </c>
      <c r="S48" s="23">
        <v>0</v>
      </c>
      <c r="T48" s="19">
        <f t="shared" si="0"/>
        <v>5</v>
      </c>
      <c r="U48" s="20">
        <f t="shared" si="1"/>
        <v>12</v>
      </c>
      <c r="V48" s="110">
        <f t="shared" si="2"/>
        <v>17</v>
      </c>
    </row>
    <row r="49" spans="1:22" x14ac:dyDescent="0.25">
      <c r="A49" s="105" t="s">
        <v>181</v>
      </c>
      <c r="B49" s="19">
        <v>1</v>
      </c>
      <c r="C49" s="20">
        <v>0</v>
      </c>
      <c r="D49" s="21">
        <v>1</v>
      </c>
      <c r="E49" s="22">
        <v>8</v>
      </c>
      <c r="F49" s="20">
        <v>16</v>
      </c>
      <c r="G49" s="23">
        <v>24</v>
      </c>
      <c r="H49" s="19">
        <v>0</v>
      </c>
      <c r="I49" s="20">
        <v>0</v>
      </c>
      <c r="J49" s="21">
        <v>0</v>
      </c>
      <c r="K49" s="22">
        <v>0</v>
      </c>
      <c r="L49" s="20">
        <v>0</v>
      </c>
      <c r="M49" s="23">
        <v>0</v>
      </c>
      <c r="N49" s="19">
        <v>0</v>
      </c>
      <c r="O49" s="20">
        <v>0</v>
      </c>
      <c r="P49" s="21">
        <v>0</v>
      </c>
      <c r="Q49" s="22">
        <v>0</v>
      </c>
      <c r="R49" s="20">
        <v>1</v>
      </c>
      <c r="S49" s="23">
        <v>1</v>
      </c>
      <c r="T49" s="19">
        <f t="shared" si="0"/>
        <v>9</v>
      </c>
      <c r="U49" s="20">
        <f t="shared" si="1"/>
        <v>17</v>
      </c>
      <c r="V49" s="110">
        <f t="shared" si="2"/>
        <v>26</v>
      </c>
    </row>
    <row r="50" spans="1:22" x14ac:dyDescent="0.25">
      <c r="A50" s="105" t="s">
        <v>182</v>
      </c>
      <c r="B50" s="19">
        <v>0</v>
      </c>
      <c r="C50" s="20">
        <v>1</v>
      </c>
      <c r="D50" s="21">
        <v>1</v>
      </c>
      <c r="E50" s="22">
        <v>0</v>
      </c>
      <c r="F50" s="20">
        <v>5</v>
      </c>
      <c r="G50" s="23">
        <v>5</v>
      </c>
      <c r="H50" s="19">
        <v>0</v>
      </c>
      <c r="I50" s="20">
        <v>0</v>
      </c>
      <c r="J50" s="21">
        <v>0</v>
      </c>
      <c r="K50" s="22">
        <v>0</v>
      </c>
      <c r="L50" s="20">
        <v>0</v>
      </c>
      <c r="M50" s="23">
        <v>0</v>
      </c>
      <c r="N50" s="19">
        <v>0</v>
      </c>
      <c r="O50" s="20">
        <v>0</v>
      </c>
      <c r="P50" s="21">
        <v>0</v>
      </c>
      <c r="Q50" s="22">
        <v>0</v>
      </c>
      <c r="R50" s="20">
        <v>0</v>
      </c>
      <c r="S50" s="23">
        <v>0</v>
      </c>
      <c r="T50" s="19">
        <f t="shared" si="0"/>
        <v>0</v>
      </c>
      <c r="U50" s="20">
        <f t="shared" si="1"/>
        <v>6</v>
      </c>
      <c r="V50" s="110">
        <f t="shared" si="2"/>
        <v>6</v>
      </c>
    </row>
    <row r="51" spans="1:22" x14ac:dyDescent="0.25">
      <c r="A51" s="105" t="s">
        <v>183</v>
      </c>
      <c r="B51" s="19">
        <v>0</v>
      </c>
      <c r="C51" s="20">
        <v>0</v>
      </c>
      <c r="D51" s="21">
        <v>0</v>
      </c>
      <c r="E51" s="22">
        <v>0</v>
      </c>
      <c r="F51" s="20">
        <v>1</v>
      </c>
      <c r="G51" s="23">
        <v>1</v>
      </c>
      <c r="H51" s="19">
        <v>0</v>
      </c>
      <c r="I51" s="20">
        <v>0</v>
      </c>
      <c r="J51" s="21">
        <v>0</v>
      </c>
      <c r="K51" s="22">
        <v>0</v>
      </c>
      <c r="L51" s="20">
        <v>0</v>
      </c>
      <c r="M51" s="23">
        <v>0</v>
      </c>
      <c r="N51" s="19">
        <v>0</v>
      </c>
      <c r="O51" s="20">
        <v>0</v>
      </c>
      <c r="P51" s="21">
        <v>0</v>
      </c>
      <c r="Q51" s="22">
        <v>0</v>
      </c>
      <c r="R51" s="20">
        <v>0</v>
      </c>
      <c r="S51" s="23">
        <v>0</v>
      </c>
      <c r="T51" s="19">
        <f t="shared" si="0"/>
        <v>0</v>
      </c>
      <c r="U51" s="20">
        <f t="shared" si="1"/>
        <v>1</v>
      </c>
      <c r="V51" s="110">
        <f t="shared" si="2"/>
        <v>1</v>
      </c>
    </row>
    <row r="52" spans="1:22" x14ac:dyDescent="0.25">
      <c r="A52" s="105" t="s">
        <v>184</v>
      </c>
      <c r="B52" s="19">
        <v>3</v>
      </c>
      <c r="C52" s="20">
        <v>3</v>
      </c>
      <c r="D52" s="21">
        <v>6</v>
      </c>
      <c r="E52" s="22">
        <v>0</v>
      </c>
      <c r="F52" s="20">
        <v>2</v>
      </c>
      <c r="G52" s="23">
        <v>2</v>
      </c>
      <c r="H52" s="19">
        <v>0</v>
      </c>
      <c r="I52" s="20">
        <v>0</v>
      </c>
      <c r="J52" s="21">
        <v>0</v>
      </c>
      <c r="K52" s="22">
        <v>0</v>
      </c>
      <c r="L52" s="20">
        <v>0</v>
      </c>
      <c r="M52" s="23">
        <v>0</v>
      </c>
      <c r="N52" s="19">
        <v>0</v>
      </c>
      <c r="O52" s="20">
        <v>0</v>
      </c>
      <c r="P52" s="21">
        <v>0</v>
      </c>
      <c r="Q52" s="22">
        <v>0</v>
      </c>
      <c r="R52" s="20">
        <v>1</v>
      </c>
      <c r="S52" s="23">
        <v>1</v>
      </c>
      <c r="T52" s="19">
        <f t="shared" si="0"/>
        <v>3</v>
      </c>
      <c r="U52" s="20">
        <f t="shared" si="1"/>
        <v>6</v>
      </c>
      <c r="V52" s="110">
        <f t="shared" si="2"/>
        <v>9</v>
      </c>
    </row>
    <row r="53" spans="1:22" x14ac:dyDescent="0.25">
      <c r="A53" s="105" t="s">
        <v>185</v>
      </c>
      <c r="B53" s="19">
        <v>0</v>
      </c>
      <c r="C53" s="20">
        <v>1</v>
      </c>
      <c r="D53" s="21">
        <v>1</v>
      </c>
      <c r="E53" s="22">
        <v>0</v>
      </c>
      <c r="F53" s="20">
        <v>0</v>
      </c>
      <c r="G53" s="23">
        <v>0</v>
      </c>
      <c r="H53" s="19">
        <v>0</v>
      </c>
      <c r="I53" s="20">
        <v>0</v>
      </c>
      <c r="J53" s="21">
        <v>0</v>
      </c>
      <c r="K53" s="22">
        <v>0</v>
      </c>
      <c r="L53" s="20">
        <v>0</v>
      </c>
      <c r="M53" s="23">
        <v>0</v>
      </c>
      <c r="N53" s="19">
        <v>0</v>
      </c>
      <c r="O53" s="20">
        <v>0</v>
      </c>
      <c r="P53" s="21">
        <v>0</v>
      </c>
      <c r="Q53" s="22">
        <v>0</v>
      </c>
      <c r="R53" s="20">
        <v>0</v>
      </c>
      <c r="S53" s="23">
        <v>0</v>
      </c>
      <c r="T53" s="19">
        <f t="shared" si="0"/>
        <v>0</v>
      </c>
      <c r="U53" s="20">
        <f t="shared" si="1"/>
        <v>1</v>
      </c>
      <c r="V53" s="110">
        <f t="shared" si="2"/>
        <v>1</v>
      </c>
    </row>
    <row r="54" spans="1:22" x14ac:dyDescent="0.25">
      <c r="A54" s="105" t="s">
        <v>186</v>
      </c>
      <c r="B54" s="19">
        <v>2</v>
      </c>
      <c r="C54" s="20">
        <v>5</v>
      </c>
      <c r="D54" s="21">
        <v>7</v>
      </c>
      <c r="E54" s="22">
        <v>2</v>
      </c>
      <c r="F54" s="20">
        <v>9</v>
      </c>
      <c r="G54" s="23">
        <v>11</v>
      </c>
      <c r="H54" s="19">
        <v>0</v>
      </c>
      <c r="I54" s="20">
        <v>0</v>
      </c>
      <c r="J54" s="21">
        <v>0</v>
      </c>
      <c r="K54" s="22">
        <v>0</v>
      </c>
      <c r="L54" s="20">
        <v>0</v>
      </c>
      <c r="M54" s="23">
        <v>0</v>
      </c>
      <c r="N54" s="19">
        <v>0</v>
      </c>
      <c r="O54" s="20">
        <v>0</v>
      </c>
      <c r="P54" s="21">
        <v>0</v>
      </c>
      <c r="Q54" s="22">
        <v>0</v>
      </c>
      <c r="R54" s="20">
        <v>1</v>
      </c>
      <c r="S54" s="23">
        <v>1</v>
      </c>
      <c r="T54" s="19">
        <f t="shared" si="0"/>
        <v>4</v>
      </c>
      <c r="U54" s="20">
        <f t="shared" si="1"/>
        <v>15</v>
      </c>
      <c r="V54" s="110">
        <f t="shared" si="2"/>
        <v>19</v>
      </c>
    </row>
    <row r="55" spans="1:22" x14ac:dyDescent="0.25">
      <c r="A55" s="105" t="s">
        <v>187</v>
      </c>
      <c r="B55" s="19">
        <v>14</v>
      </c>
      <c r="C55" s="20">
        <v>6</v>
      </c>
      <c r="D55" s="21">
        <v>20</v>
      </c>
      <c r="E55" s="22">
        <v>35</v>
      </c>
      <c r="F55" s="20">
        <v>42</v>
      </c>
      <c r="G55" s="23">
        <v>77</v>
      </c>
      <c r="H55" s="19">
        <v>0</v>
      </c>
      <c r="I55" s="20">
        <v>0</v>
      </c>
      <c r="J55" s="21">
        <v>0</v>
      </c>
      <c r="K55" s="22">
        <v>5</v>
      </c>
      <c r="L55" s="20">
        <v>4</v>
      </c>
      <c r="M55" s="23">
        <v>9</v>
      </c>
      <c r="N55" s="19">
        <v>0</v>
      </c>
      <c r="O55" s="20">
        <v>0</v>
      </c>
      <c r="P55" s="21">
        <v>0</v>
      </c>
      <c r="Q55" s="22">
        <v>0</v>
      </c>
      <c r="R55" s="20">
        <v>0</v>
      </c>
      <c r="S55" s="23">
        <v>0</v>
      </c>
      <c r="T55" s="19">
        <f t="shared" si="0"/>
        <v>54</v>
      </c>
      <c r="U55" s="20">
        <f t="shared" si="1"/>
        <v>52</v>
      </c>
      <c r="V55" s="110">
        <f t="shared" si="2"/>
        <v>106</v>
      </c>
    </row>
    <row r="56" spans="1:22" x14ac:dyDescent="0.25">
      <c r="A56" s="105" t="s">
        <v>188</v>
      </c>
      <c r="B56" s="19">
        <v>3</v>
      </c>
      <c r="C56" s="20">
        <v>2</v>
      </c>
      <c r="D56" s="21">
        <v>5</v>
      </c>
      <c r="E56" s="22">
        <v>0</v>
      </c>
      <c r="F56" s="20">
        <v>2</v>
      </c>
      <c r="G56" s="23">
        <v>2</v>
      </c>
      <c r="H56" s="19">
        <v>0</v>
      </c>
      <c r="I56" s="20">
        <v>0</v>
      </c>
      <c r="J56" s="21">
        <v>0</v>
      </c>
      <c r="K56" s="22">
        <v>0</v>
      </c>
      <c r="L56" s="20">
        <v>0</v>
      </c>
      <c r="M56" s="23">
        <v>0</v>
      </c>
      <c r="N56" s="19">
        <v>0</v>
      </c>
      <c r="O56" s="20">
        <v>0</v>
      </c>
      <c r="P56" s="21">
        <v>0</v>
      </c>
      <c r="Q56" s="22">
        <v>0</v>
      </c>
      <c r="R56" s="20">
        <v>0</v>
      </c>
      <c r="S56" s="23">
        <v>0</v>
      </c>
      <c r="T56" s="19">
        <f t="shared" si="0"/>
        <v>3</v>
      </c>
      <c r="U56" s="20">
        <f t="shared" si="1"/>
        <v>4</v>
      </c>
      <c r="V56" s="110">
        <f t="shared" si="2"/>
        <v>7</v>
      </c>
    </row>
    <row r="57" spans="1:22" x14ac:dyDescent="0.25">
      <c r="A57" s="105" t="s">
        <v>189</v>
      </c>
      <c r="B57" s="19">
        <v>1</v>
      </c>
      <c r="C57" s="20">
        <v>12</v>
      </c>
      <c r="D57" s="21">
        <v>13</v>
      </c>
      <c r="E57" s="22">
        <v>0</v>
      </c>
      <c r="F57" s="20">
        <v>10</v>
      </c>
      <c r="G57" s="23">
        <v>10</v>
      </c>
      <c r="H57" s="19">
        <v>0</v>
      </c>
      <c r="I57" s="20">
        <v>0</v>
      </c>
      <c r="J57" s="21">
        <v>0</v>
      </c>
      <c r="K57" s="22">
        <v>0</v>
      </c>
      <c r="L57" s="20">
        <v>0</v>
      </c>
      <c r="M57" s="23">
        <v>0</v>
      </c>
      <c r="N57" s="19">
        <v>0</v>
      </c>
      <c r="O57" s="20">
        <v>0</v>
      </c>
      <c r="P57" s="21">
        <v>0</v>
      </c>
      <c r="Q57" s="22">
        <v>0</v>
      </c>
      <c r="R57" s="20">
        <v>0</v>
      </c>
      <c r="S57" s="23">
        <v>0</v>
      </c>
      <c r="T57" s="19">
        <f t="shared" si="0"/>
        <v>1</v>
      </c>
      <c r="U57" s="20">
        <f t="shared" si="1"/>
        <v>22</v>
      </c>
      <c r="V57" s="110">
        <f t="shared" si="2"/>
        <v>23</v>
      </c>
    </row>
    <row r="58" spans="1:22" x14ac:dyDescent="0.25">
      <c r="A58" s="105" t="s">
        <v>190</v>
      </c>
      <c r="B58" s="19">
        <v>1</v>
      </c>
      <c r="C58" s="20">
        <v>1</v>
      </c>
      <c r="D58" s="21">
        <v>2</v>
      </c>
      <c r="E58" s="22">
        <v>2</v>
      </c>
      <c r="F58" s="20">
        <v>8</v>
      </c>
      <c r="G58" s="23">
        <v>10</v>
      </c>
      <c r="H58" s="19">
        <v>0</v>
      </c>
      <c r="I58" s="20">
        <v>0</v>
      </c>
      <c r="J58" s="21">
        <v>0</v>
      </c>
      <c r="K58" s="22">
        <v>0</v>
      </c>
      <c r="L58" s="20">
        <v>0</v>
      </c>
      <c r="M58" s="23">
        <v>0</v>
      </c>
      <c r="N58" s="19">
        <v>0</v>
      </c>
      <c r="O58" s="20">
        <v>0</v>
      </c>
      <c r="P58" s="21">
        <v>0</v>
      </c>
      <c r="Q58" s="22">
        <v>0</v>
      </c>
      <c r="R58" s="20">
        <v>0</v>
      </c>
      <c r="S58" s="23">
        <v>0</v>
      </c>
      <c r="T58" s="19">
        <f t="shared" si="0"/>
        <v>3</v>
      </c>
      <c r="U58" s="20">
        <f t="shared" si="1"/>
        <v>9</v>
      </c>
      <c r="V58" s="110">
        <f t="shared" si="2"/>
        <v>12</v>
      </c>
    </row>
    <row r="59" spans="1:22" x14ac:dyDescent="0.25">
      <c r="A59" s="105" t="s">
        <v>191</v>
      </c>
      <c r="B59" s="19">
        <v>3</v>
      </c>
      <c r="C59" s="20">
        <v>6</v>
      </c>
      <c r="D59" s="21">
        <v>9</v>
      </c>
      <c r="E59" s="22">
        <v>6</v>
      </c>
      <c r="F59" s="20">
        <v>11</v>
      </c>
      <c r="G59" s="23">
        <v>17</v>
      </c>
      <c r="H59" s="19">
        <v>0</v>
      </c>
      <c r="I59" s="20">
        <v>0</v>
      </c>
      <c r="J59" s="21">
        <v>0</v>
      </c>
      <c r="K59" s="22">
        <v>0</v>
      </c>
      <c r="L59" s="20">
        <v>0</v>
      </c>
      <c r="M59" s="23">
        <v>0</v>
      </c>
      <c r="N59" s="19">
        <v>0</v>
      </c>
      <c r="O59" s="20">
        <v>0</v>
      </c>
      <c r="P59" s="21">
        <v>0</v>
      </c>
      <c r="Q59" s="22">
        <v>0</v>
      </c>
      <c r="R59" s="20">
        <v>0</v>
      </c>
      <c r="S59" s="23">
        <v>0</v>
      </c>
      <c r="T59" s="19">
        <f t="shared" si="0"/>
        <v>9</v>
      </c>
      <c r="U59" s="20">
        <f t="shared" si="1"/>
        <v>17</v>
      </c>
      <c r="V59" s="110">
        <f t="shared" si="2"/>
        <v>26</v>
      </c>
    </row>
    <row r="60" spans="1:22" x14ac:dyDescent="0.25">
      <c r="A60" s="105" t="s">
        <v>192</v>
      </c>
      <c r="B60" s="19">
        <v>0</v>
      </c>
      <c r="C60" s="20">
        <v>2</v>
      </c>
      <c r="D60" s="21">
        <v>2</v>
      </c>
      <c r="E60" s="22">
        <v>1</v>
      </c>
      <c r="F60" s="20">
        <v>1</v>
      </c>
      <c r="G60" s="23">
        <v>2</v>
      </c>
      <c r="H60" s="19">
        <v>0</v>
      </c>
      <c r="I60" s="20">
        <v>0</v>
      </c>
      <c r="J60" s="21">
        <v>0</v>
      </c>
      <c r="K60" s="22">
        <v>0</v>
      </c>
      <c r="L60" s="20">
        <v>0</v>
      </c>
      <c r="M60" s="23">
        <v>0</v>
      </c>
      <c r="N60" s="19">
        <v>0</v>
      </c>
      <c r="O60" s="20">
        <v>0</v>
      </c>
      <c r="P60" s="21">
        <v>0</v>
      </c>
      <c r="Q60" s="22">
        <v>0</v>
      </c>
      <c r="R60" s="20">
        <v>0</v>
      </c>
      <c r="S60" s="23">
        <v>0</v>
      </c>
      <c r="T60" s="19">
        <f t="shared" si="0"/>
        <v>1</v>
      </c>
      <c r="U60" s="20">
        <f t="shared" si="1"/>
        <v>3</v>
      </c>
      <c r="V60" s="110">
        <f t="shared" si="2"/>
        <v>4</v>
      </c>
    </row>
    <row r="61" spans="1:22" x14ac:dyDescent="0.25">
      <c r="A61" s="105" t="s">
        <v>193</v>
      </c>
      <c r="B61" s="19">
        <v>6</v>
      </c>
      <c r="C61" s="20">
        <v>5</v>
      </c>
      <c r="D61" s="21">
        <v>11</v>
      </c>
      <c r="E61" s="22">
        <v>21</v>
      </c>
      <c r="F61" s="20">
        <v>14</v>
      </c>
      <c r="G61" s="23">
        <v>35</v>
      </c>
      <c r="H61" s="19">
        <v>0</v>
      </c>
      <c r="I61" s="20">
        <v>0</v>
      </c>
      <c r="J61" s="21">
        <v>0</v>
      </c>
      <c r="K61" s="22">
        <v>2</v>
      </c>
      <c r="L61" s="20">
        <v>4</v>
      </c>
      <c r="M61" s="23">
        <v>6</v>
      </c>
      <c r="N61" s="19">
        <v>1</v>
      </c>
      <c r="O61" s="20">
        <v>0</v>
      </c>
      <c r="P61" s="21">
        <v>1</v>
      </c>
      <c r="Q61" s="22">
        <v>0</v>
      </c>
      <c r="R61" s="20">
        <v>0</v>
      </c>
      <c r="S61" s="23">
        <v>0</v>
      </c>
      <c r="T61" s="19">
        <f t="shared" si="0"/>
        <v>30</v>
      </c>
      <c r="U61" s="20">
        <f t="shared" si="1"/>
        <v>23</v>
      </c>
      <c r="V61" s="110">
        <f t="shared" si="2"/>
        <v>53</v>
      </c>
    </row>
    <row r="62" spans="1:22" x14ac:dyDescent="0.25">
      <c r="A62" s="105" t="s">
        <v>194</v>
      </c>
      <c r="B62" s="19">
        <v>2</v>
      </c>
      <c r="C62" s="20">
        <v>6</v>
      </c>
      <c r="D62" s="21">
        <v>8</v>
      </c>
      <c r="E62" s="22">
        <v>18</v>
      </c>
      <c r="F62" s="20">
        <v>19</v>
      </c>
      <c r="G62" s="23">
        <v>37</v>
      </c>
      <c r="H62" s="19">
        <v>0</v>
      </c>
      <c r="I62" s="20">
        <v>0</v>
      </c>
      <c r="J62" s="21">
        <v>0</v>
      </c>
      <c r="K62" s="22">
        <v>2</v>
      </c>
      <c r="L62" s="20">
        <v>4</v>
      </c>
      <c r="M62" s="23">
        <v>6</v>
      </c>
      <c r="N62" s="19">
        <v>1</v>
      </c>
      <c r="O62" s="20">
        <v>0</v>
      </c>
      <c r="P62" s="21">
        <v>1</v>
      </c>
      <c r="Q62" s="22">
        <v>0</v>
      </c>
      <c r="R62" s="20">
        <v>0</v>
      </c>
      <c r="S62" s="23">
        <v>0</v>
      </c>
      <c r="T62" s="19">
        <f t="shared" si="0"/>
        <v>23</v>
      </c>
      <c r="U62" s="20">
        <f t="shared" si="1"/>
        <v>29</v>
      </c>
      <c r="V62" s="110">
        <f t="shared" si="2"/>
        <v>52</v>
      </c>
    </row>
    <row r="63" spans="1:22" x14ac:dyDescent="0.25">
      <c r="A63" s="105" t="s">
        <v>195</v>
      </c>
      <c r="B63" s="19">
        <v>12</v>
      </c>
      <c r="C63" s="20">
        <v>5</v>
      </c>
      <c r="D63" s="21">
        <v>17</v>
      </c>
      <c r="E63" s="22">
        <v>23</v>
      </c>
      <c r="F63" s="20">
        <v>10</v>
      </c>
      <c r="G63" s="23">
        <v>33</v>
      </c>
      <c r="H63" s="19">
        <v>0</v>
      </c>
      <c r="I63" s="20">
        <v>0</v>
      </c>
      <c r="J63" s="21">
        <v>0</v>
      </c>
      <c r="K63" s="22">
        <v>2</v>
      </c>
      <c r="L63" s="20">
        <v>0</v>
      </c>
      <c r="M63" s="23">
        <v>2</v>
      </c>
      <c r="N63" s="19">
        <v>0</v>
      </c>
      <c r="O63" s="20">
        <v>1</v>
      </c>
      <c r="P63" s="21">
        <v>1</v>
      </c>
      <c r="Q63" s="22">
        <v>0</v>
      </c>
      <c r="R63" s="20">
        <v>0</v>
      </c>
      <c r="S63" s="23">
        <v>0</v>
      </c>
      <c r="T63" s="19">
        <f t="shared" si="0"/>
        <v>37</v>
      </c>
      <c r="U63" s="20">
        <f t="shared" si="1"/>
        <v>16</v>
      </c>
      <c r="V63" s="110">
        <f t="shared" si="2"/>
        <v>53</v>
      </c>
    </row>
    <row r="64" spans="1:22" x14ac:dyDescent="0.25">
      <c r="A64" s="105" t="s">
        <v>196</v>
      </c>
      <c r="B64" s="19">
        <v>12</v>
      </c>
      <c r="C64" s="20">
        <v>12</v>
      </c>
      <c r="D64" s="21">
        <v>24</v>
      </c>
      <c r="E64" s="22">
        <v>49</v>
      </c>
      <c r="F64" s="20">
        <v>91</v>
      </c>
      <c r="G64" s="23">
        <v>140</v>
      </c>
      <c r="H64" s="19">
        <v>0</v>
      </c>
      <c r="I64" s="20">
        <v>0</v>
      </c>
      <c r="J64" s="21">
        <v>0</v>
      </c>
      <c r="K64" s="22">
        <v>5</v>
      </c>
      <c r="L64" s="20">
        <v>23</v>
      </c>
      <c r="M64" s="23">
        <v>28</v>
      </c>
      <c r="N64" s="19">
        <v>1</v>
      </c>
      <c r="O64" s="20">
        <v>0</v>
      </c>
      <c r="P64" s="21">
        <v>1</v>
      </c>
      <c r="Q64" s="22">
        <v>1</v>
      </c>
      <c r="R64" s="20">
        <v>1</v>
      </c>
      <c r="S64" s="23">
        <v>2</v>
      </c>
      <c r="T64" s="19">
        <f t="shared" si="0"/>
        <v>68</v>
      </c>
      <c r="U64" s="20">
        <f t="shared" si="1"/>
        <v>127</v>
      </c>
      <c r="V64" s="110">
        <f t="shared" si="2"/>
        <v>195</v>
      </c>
    </row>
    <row r="65" spans="1:22" x14ac:dyDescent="0.25">
      <c r="A65" s="105" t="s">
        <v>197</v>
      </c>
      <c r="B65" s="19">
        <v>17</v>
      </c>
      <c r="C65" s="20">
        <v>15</v>
      </c>
      <c r="D65" s="21">
        <v>32</v>
      </c>
      <c r="E65" s="22">
        <v>52</v>
      </c>
      <c r="F65" s="20">
        <v>77</v>
      </c>
      <c r="G65" s="23">
        <v>129</v>
      </c>
      <c r="H65" s="19">
        <v>0</v>
      </c>
      <c r="I65" s="20">
        <v>0</v>
      </c>
      <c r="J65" s="21">
        <v>0</v>
      </c>
      <c r="K65" s="22">
        <v>18</v>
      </c>
      <c r="L65" s="20">
        <v>15</v>
      </c>
      <c r="M65" s="23">
        <v>33</v>
      </c>
      <c r="N65" s="19">
        <v>0</v>
      </c>
      <c r="O65" s="20">
        <v>0</v>
      </c>
      <c r="P65" s="21">
        <v>0</v>
      </c>
      <c r="Q65" s="22">
        <v>1</v>
      </c>
      <c r="R65" s="20">
        <v>2</v>
      </c>
      <c r="S65" s="23">
        <v>3</v>
      </c>
      <c r="T65" s="19">
        <f t="shared" si="0"/>
        <v>88</v>
      </c>
      <c r="U65" s="20">
        <f t="shared" si="1"/>
        <v>109</v>
      </c>
      <c r="V65" s="110">
        <f t="shared" si="2"/>
        <v>197</v>
      </c>
    </row>
    <row r="66" spans="1:22" x14ac:dyDescent="0.25">
      <c r="A66" s="105" t="s">
        <v>198</v>
      </c>
      <c r="B66" s="19">
        <v>34</v>
      </c>
      <c r="C66" s="20">
        <v>24</v>
      </c>
      <c r="D66" s="21">
        <v>58</v>
      </c>
      <c r="E66" s="22">
        <v>64</v>
      </c>
      <c r="F66" s="20">
        <v>74</v>
      </c>
      <c r="G66" s="23">
        <v>138</v>
      </c>
      <c r="H66" s="19">
        <v>0</v>
      </c>
      <c r="I66" s="20">
        <v>0</v>
      </c>
      <c r="J66" s="21">
        <v>0</v>
      </c>
      <c r="K66" s="22">
        <v>1</v>
      </c>
      <c r="L66" s="20">
        <v>4</v>
      </c>
      <c r="M66" s="23">
        <v>5</v>
      </c>
      <c r="N66" s="19">
        <v>0</v>
      </c>
      <c r="O66" s="20">
        <v>0</v>
      </c>
      <c r="P66" s="21">
        <v>0</v>
      </c>
      <c r="Q66" s="22">
        <v>1</v>
      </c>
      <c r="R66" s="20">
        <v>1</v>
      </c>
      <c r="S66" s="23">
        <v>2</v>
      </c>
      <c r="T66" s="19">
        <f t="shared" si="0"/>
        <v>100</v>
      </c>
      <c r="U66" s="20">
        <f t="shared" si="1"/>
        <v>103</v>
      </c>
      <c r="V66" s="110">
        <f t="shared" si="2"/>
        <v>203</v>
      </c>
    </row>
    <row r="67" spans="1:22" x14ac:dyDescent="0.25">
      <c r="A67" s="105" t="s">
        <v>199</v>
      </c>
      <c r="B67" s="19">
        <v>3</v>
      </c>
      <c r="C67" s="20">
        <v>5</v>
      </c>
      <c r="D67" s="21">
        <v>8</v>
      </c>
      <c r="E67" s="22">
        <v>7</v>
      </c>
      <c r="F67" s="20">
        <v>17</v>
      </c>
      <c r="G67" s="23">
        <v>24</v>
      </c>
      <c r="H67" s="19">
        <v>0</v>
      </c>
      <c r="I67" s="20">
        <v>0</v>
      </c>
      <c r="J67" s="21">
        <v>0</v>
      </c>
      <c r="K67" s="22">
        <v>1</v>
      </c>
      <c r="L67" s="20">
        <v>3</v>
      </c>
      <c r="M67" s="23">
        <v>4</v>
      </c>
      <c r="N67" s="19">
        <v>0</v>
      </c>
      <c r="O67" s="20">
        <v>0</v>
      </c>
      <c r="P67" s="21">
        <v>0</v>
      </c>
      <c r="Q67" s="22">
        <v>0</v>
      </c>
      <c r="R67" s="20">
        <v>0</v>
      </c>
      <c r="S67" s="23">
        <v>0</v>
      </c>
      <c r="T67" s="19">
        <f t="shared" si="0"/>
        <v>11</v>
      </c>
      <c r="U67" s="20">
        <f t="shared" si="1"/>
        <v>25</v>
      </c>
      <c r="V67" s="110">
        <f t="shared" si="2"/>
        <v>36</v>
      </c>
    </row>
    <row r="68" spans="1:22" x14ac:dyDescent="0.25">
      <c r="A68" s="105" t="s">
        <v>200</v>
      </c>
      <c r="B68" s="19">
        <v>2</v>
      </c>
      <c r="C68" s="20">
        <v>5</v>
      </c>
      <c r="D68" s="21">
        <v>7</v>
      </c>
      <c r="E68" s="22">
        <v>4</v>
      </c>
      <c r="F68" s="20">
        <v>12</v>
      </c>
      <c r="G68" s="23">
        <v>16</v>
      </c>
      <c r="H68" s="19">
        <v>0</v>
      </c>
      <c r="I68" s="20">
        <v>0</v>
      </c>
      <c r="J68" s="21">
        <v>0</v>
      </c>
      <c r="K68" s="22">
        <v>0</v>
      </c>
      <c r="L68" s="20">
        <v>0</v>
      </c>
      <c r="M68" s="23">
        <v>0</v>
      </c>
      <c r="N68" s="19">
        <v>0</v>
      </c>
      <c r="O68" s="20">
        <v>0</v>
      </c>
      <c r="P68" s="21">
        <v>0</v>
      </c>
      <c r="Q68" s="22">
        <v>0</v>
      </c>
      <c r="R68" s="20">
        <v>0</v>
      </c>
      <c r="S68" s="23">
        <v>0</v>
      </c>
      <c r="T68" s="19">
        <f t="shared" si="0"/>
        <v>6</v>
      </c>
      <c r="U68" s="20">
        <f t="shared" si="1"/>
        <v>17</v>
      </c>
      <c r="V68" s="110">
        <f t="shared" si="2"/>
        <v>23</v>
      </c>
    </row>
    <row r="69" spans="1:22" x14ac:dyDescent="0.25">
      <c r="A69" s="105" t="s">
        <v>201</v>
      </c>
      <c r="B69" s="19">
        <v>7</v>
      </c>
      <c r="C69" s="20">
        <v>10</v>
      </c>
      <c r="D69" s="21">
        <v>17</v>
      </c>
      <c r="E69" s="22">
        <v>4</v>
      </c>
      <c r="F69" s="20">
        <v>7</v>
      </c>
      <c r="G69" s="23">
        <v>11</v>
      </c>
      <c r="H69" s="19">
        <v>0</v>
      </c>
      <c r="I69" s="20">
        <v>0</v>
      </c>
      <c r="J69" s="21">
        <v>0</v>
      </c>
      <c r="K69" s="22">
        <v>0</v>
      </c>
      <c r="L69" s="20">
        <v>0</v>
      </c>
      <c r="M69" s="23">
        <v>0</v>
      </c>
      <c r="N69" s="19">
        <v>0</v>
      </c>
      <c r="O69" s="20">
        <v>0</v>
      </c>
      <c r="P69" s="21">
        <v>0</v>
      </c>
      <c r="Q69" s="22">
        <v>0</v>
      </c>
      <c r="R69" s="20">
        <v>0</v>
      </c>
      <c r="S69" s="23">
        <v>0</v>
      </c>
      <c r="T69" s="19">
        <f t="shared" si="0"/>
        <v>11</v>
      </c>
      <c r="U69" s="20">
        <f t="shared" si="1"/>
        <v>17</v>
      </c>
      <c r="V69" s="110">
        <f t="shared" si="2"/>
        <v>28</v>
      </c>
    </row>
    <row r="70" spans="1:22" x14ac:dyDescent="0.25">
      <c r="A70" s="105" t="s">
        <v>202</v>
      </c>
      <c r="B70" s="19">
        <v>4</v>
      </c>
      <c r="C70" s="20">
        <v>3</v>
      </c>
      <c r="D70" s="21">
        <v>7</v>
      </c>
      <c r="E70" s="22">
        <v>20</v>
      </c>
      <c r="F70" s="20">
        <v>13</v>
      </c>
      <c r="G70" s="23">
        <v>33</v>
      </c>
      <c r="H70" s="19">
        <v>0</v>
      </c>
      <c r="I70" s="20">
        <v>0</v>
      </c>
      <c r="J70" s="21">
        <v>0</v>
      </c>
      <c r="K70" s="22">
        <v>0</v>
      </c>
      <c r="L70" s="20">
        <v>0</v>
      </c>
      <c r="M70" s="23">
        <v>0</v>
      </c>
      <c r="N70" s="19">
        <v>0</v>
      </c>
      <c r="O70" s="20">
        <v>0</v>
      </c>
      <c r="P70" s="21">
        <v>0</v>
      </c>
      <c r="Q70" s="22">
        <v>0</v>
      </c>
      <c r="R70" s="20">
        <v>0</v>
      </c>
      <c r="S70" s="23">
        <v>0</v>
      </c>
      <c r="T70" s="19">
        <f t="shared" ref="T70:T119" si="3">SUM(B70,E70,H70,K70,N70,Q70)</f>
        <v>24</v>
      </c>
      <c r="U70" s="20">
        <f t="shared" ref="U70:U119" si="4">SUM(C70,F70,I70,L70,O70,R70)</f>
        <v>16</v>
      </c>
      <c r="V70" s="110">
        <f t="shared" ref="V70:V119" si="5">SUM(D70,G70,J70,M70,P70,S70)</f>
        <v>40</v>
      </c>
    </row>
    <row r="71" spans="1:22" x14ac:dyDescent="0.25">
      <c r="A71" s="105" t="s">
        <v>203</v>
      </c>
      <c r="B71" s="19">
        <v>9</v>
      </c>
      <c r="C71" s="20">
        <v>3</v>
      </c>
      <c r="D71" s="21">
        <v>12</v>
      </c>
      <c r="E71" s="22">
        <v>14</v>
      </c>
      <c r="F71" s="20">
        <v>8</v>
      </c>
      <c r="G71" s="23">
        <v>22</v>
      </c>
      <c r="H71" s="19">
        <v>0</v>
      </c>
      <c r="I71" s="20">
        <v>0</v>
      </c>
      <c r="J71" s="21">
        <v>0</v>
      </c>
      <c r="K71" s="22">
        <v>2</v>
      </c>
      <c r="L71" s="20">
        <v>1</v>
      </c>
      <c r="M71" s="23">
        <v>3</v>
      </c>
      <c r="N71" s="19">
        <v>1</v>
      </c>
      <c r="O71" s="20">
        <v>0</v>
      </c>
      <c r="P71" s="21">
        <v>1</v>
      </c>
      <c r="Q71" s="22">
        <v>0</v>
      </c>
      <c r="R71" s="20">
        <v>1</v>
      </c>
      <c r="S71" s="23">
        <v>1</v>
      </c>
      <c r="T71" s="19">
        <f t="shared" si="3"/>
        <v>26</v>
      </c>
      <c r="U71" s="20">
        <f t="shared" si="4"/>
        <v>13</v>
      </c>
      <c r="V71" s="110">
        <f t="shared" si="5"/>
        <v>39</v>
      </c>
    </row>
    <row r="72" spans="1:22" x14ac:dyDescent="0.25">
      <c r="A72" s="105" t="s">
        <v>204</v>
      </c>
      <c r="B72" s="19">
        <v>70</v>
      </c>
      <c r="C72" s="20">
        <v>5</v>
      </c>
      <c r="D72" s="21">
        <v>75</v>
      </c>
      <c r="E72" s="22">
        <v>85</v>
      </c>
      <c r="F72" s="20">
        <v>16</v>
      </c>
      <c r="G72" s="23">
        <v>101</v>
      </c>
      <c r="H72" s="19">
        <v>0</v>
      </c>
      <c r="I72" s="20">
        <v>0</v>
      </c>
      <c r="J72" s="21">
        <v>0</v>
      </c>
      <c r="K72" s="22">
        <v>36</v>
      </c>
      <c r="L72" s="20">
        <v>15</v>
      </c>
      <c r="M72" s="23">
        <v>51</v>
      </c>
      <c r="N72" s="19">
        <v>13</v>
      </c>
      <c r="O72" s="20">
        <v>6</v>
      </c>
      <c r="P72" s="21">
        <v>19</v>
      </c>
      <c r="Q72" s="22">
        <v>3</v>
      </c>
      <c r="R72" s="20">
        <v>0</v>
      </c>
      <c r="S72" s="23">
        <v>3</v>
      </c>
      <c r="T72" s="19">
        <f t="shared" si="3"/>
        <v>207</v>
      </c>
      <c r="U72" s="20">
        <f t="shared" si="4"/>
        <v>42</v>
      </c>
      <c r="V72" s="110">
        <f t="shared" si="5"/>
        <v>249</v>
      </c>
    </row>
    <row r="73" spans="1:22" x14ac:dyDescent="0.25">
      <c r="A73" s="105" t="s">
        <v>205</v>
      </c>
      <c r="B73" s="19">
        <v>70</v>
      </c>
      <c r="C73" s="20">
        <v>8</v>
      </c>
      <c r="D73" s="21">
        <v>78</v>
      </c>
      <c r="E73" s="22">
        <v>80</v>
      </c>
      <c r="F73" s="20">
        <v>16</v>
      </c>
      <c r="G73" s="23">
        <v>96</v>
      </c>
      <c r="H73" s="19">
        <v>0</v>
      </c>
      <c r="I73" s="20">
        <v>0</v>
      </c>
      <c r="J73" s="21">
        <v>0</v>
      </c>
      <c r="K73" s="22">
        <v>32</v>
      </c>
      <c r="L73" s="20">
        <v>7</v>
      </c>
      <c r="M73" s="23">
        <v>39</v>
      </c>
      <c r="N73" s="19">
        <v>11</v>
      </c>
      <c r="O73" s="20">
        <v>2</v>
      </c>
      <c r="P73" s="21">
        <v>13</v>
      </c>
      <c r="Q73" s="22">
        <v>5</v>
      </c>
      <c r="R73" s="20">
        <v>0</v>
      </c>
      <c r="S73" s="23">
        <v>5</v>
      </c>
      <c r="T73" s="19">
        <f t="shared" si="3"/>
        <v>198</v>
      </c>
      <c r="U73" s="20">
        <f t="shared" si="4"/>
        <v>33</v>
      </c>
      <c r="V73" s="110">
        <f t="shared" si="5"/>
        <v>231</v>
      </c>
    </row>
    <row r="74" spans="1:22" x14ac:dyDescent="0.25">
      <c r="A74" s="105" t="s">
        <v>206</v>
      </c>
      <c r="B74" s="19">
        <v>70</v>
      </c>
      <c r="C74" s="20">
        <v>4</v>
      </c>
      <c r="D74" s="21">
        <v>74</v>
      </c>
      <c r="E74" s="22">
        <v>70</v>
      </c>
      <c r="F74" s="20">
        <v>19</v>
      </c>
      <c r="G74" s="23">
        <v>89</v>
      </c>
      <c r="H74" s="19">
        <v>0</v>
      </c>
      <c r="I74" s="20">
        <v>0</v>
      </c>
      <c r="J74" s="21">
        <v>0</v>
      </c>
      <c r="K74" s="22">
        <v>36</v>
      </c>
      <c r="L74" s="20">
        <v>7</v>
      </c>
      <c r="M74" s="23">
        <v>43</v>
      </c>
      <c r="N74" s="19">
        <v>7</v>
      </c>
      <c r="O74" s="20">
        <v>4</v>
      </c>
      <c r="P74" s="21">
        <v>11</v>
      </c>
      <c r="Q74" s="22">
        <v>2</v>
      </c>
      <c r="R74" s="20">
        <v>1</v>
      </c>
      <c r="S74" s="23">
        <v>3</v>
      </c>
      <c r="T74" s="19">
        <f t="shared" si="3"/>
        <v>185</v>
      </c>
      <c r="U74" s="20">
        <f t="shared" si="4"/>
        <v>35</v>
      </c>
      <c r="V74" s="110">
        <f t="shared" si="5"/>
        <v>220</v>
      </c>
    </row>
    <row r="75" spans="1:22" x14ac:dyDescent="0.25">
      <c r="A75" s="105" t="s">
        <v>207</v>
      </c>
      <c r="B75" s="19">
        <v>34</v>
      </c>
      <c r="C75" s="20">
        <v>27</v>
      </c>
      <c r="D75" s="21">
        <v>61</v>
      </c>
      <c r="E75" s="22">
        <v>90</v>
      </c>
      <c r="F75" s="20">
        <v>75</v>
      </c>
      <c r="G75" s="23">
        <v>165</v>
      </c>
      <c r="H75" s="19">
        <v>0</v>
      </c>
      <c r="I75" s="20">
        <v>0</v>
      </c>
      <c r="J75" s="21">
        <v>0</v>
      </c>
      <c r="K75" s="22">
        <v>30</v>
      </c>
      <c r="L75" s="20">
        <v>46</v>
      </c>
      <c r="M75" s="23">
        <v>76</v>
      </c>
      <c r="N75" s="19">
        <v>3</v>
      </c>
      <c r="O75" s="20">
        <v>7</v>
      </c>
      <c r="P75" s="21">
        <v>10</v>
      </c>
      <c r="Q75" s="22">
        <v>0</v>
      </c>
      <c r="R75" s="20">
        <v>1</v>
      </c>
      <c r="S75" s="23">
        <v>1</v>
      </c>
      <c r="T75" s="19">
        <f t="shared" si="3"/>
        <v>157</v>
      </c>
      <c r="U75" s="20">
        <f t="shared" si="4"/>
        <v>156</v>
      </c>
      <c r="V75" s="110">
        <f t="shared" si="5"/>
        <v>313</v>
      </c>
    </row>
    <row r="76" spans="1:22" x14ac:dyDescent="0.25">
      <c r="A76" s="105" t="s">
        <v>208</v>
      </c>
      <c r="B76" s="19">
        <v>35</v>
      </c>
      <c r="C76" s="20">
        <v>35</v>
      </c>
      <c r="D76" s="21">
        <v>70</v>
      </c>
      <c r="E76" s="22">
        <v>81</v>
      </c>
      <c r="F76" s="20">
        <v>71</v>
      </c>
      <c r="G76" s="23">
        <v>152</v>
      </c>
      <c r="H76" s="19">
        <v>0</v>
      </c>
      <c r="I76" s="20">
        <v>0</v>
      </c>
      <c r="J76" s="21">
        <v>0</v>
      </c>
      <c r="K76" s="22">
        <v>34</v>
      </c>
      <c r="L76" s="20">
        <v>49</v>
      </c>
      <c r="M76" s="23">
        <v>83</v>
      </c>
      <c r="N76" s="19">
        <v>3</v>
      </c>
      <c r="O76" s="20">
        <v>3</v>
      </c>
      <c r="P76" s="21">
        <v>6</v>
      </c>
      <c r="Q76" s="22">
        <v>0</v>
      </c>
      <c r="R76" s="20">
        <v>1</v>
      </c>
      <c r="S76" s="23">
        <v>1</v>
      </c>
      <c r="T76" s="19">
        <f t="shared" si="3"/>
        <v>153</v>
      </c>
      <c r="U76" s="20">
        <f t="shared" si="4"/>
        <v>159</v>
      </c>
      <c r="V76" s="110">
        <f t="shared" si="5"/>
        <v>312</v>
      </c>
    </row>
    <row r="77" spans="1:22" x14ac:dyDescent="0.25">
      <c r="A77" s="105" t="s">
        <v>209</v>
      </c>
      <c r="B77" s="19">
        <v>16.5</v>
      </c>
      <c r="C77" s="20">
        <v>34.5</v>
      </c>
      <c r="D77" s="21">
        <v>51</v>
      </c>
      <c r="E77" s="22">
        <v>37.5</v>
      </c>
      <c r="F77" s="20">
        <v>78.5</v>
      </c>
      <c r="G77" s="23">
        <v>116</v>
      </c>
      <c r="H77" s="19">
        <v>0</v>
      </c>
      <c r="I77" s="20">
        <v>0</v>
      </c>
      <c r="J77" s="21">
        <v>0</v>
      </c>
      <c r="K77" s="22">
        <v>1</v>
      </c>
      <c r="L77" s="20">
        <v>5</v>
      </c>
      <c r="M77" s="23">
        <v>6</v>
      </c>
      <c r="N77" s="19">
        <v>1</v>
      </c>
      <c r="O77" s="20">
        <v>0</v>
      </c>
      <c r="P77" s="21">
        <v>1</v>
      </c>
      <c r="Q77" s="22">
        <v>0</v>
      </c>
      <c r="R77" s="20">
        <v>0</v>
      </c>
      <c r="S77" s="23">
        <v>0</v>
      </c>
      <c r="T77" s="19">
        <f t="shared" si="3"/>
        <v>56</v>
      </c>
      <c r="U77" s="20">
        <f t="shared" si="4"/>
        <v>118</v>
      </c>
      <c r="V77" s="110">
        <f t="shared" si="5"/>
        <v>174</v>
      </c>
    </row>
    <row r="78" spans="1:22" x14ac:dyDescent="0.25">
      <c r="A78" s="105" t="s">
        <v>210</v>
      </c>
      <c r="B78" s="19">
        <v>14</v>
      </c>
      <c r="C78" s="20">
        <v>21</v>
      </c>
      <c r="D78" s="21">
        <v>35</v>
      </c>
      <c r="E78" s="22">
        <v>36</v>
      </c>
      <c r="F78" s="20">
        <v>86</v>
      </c>
      <c r="G78" s="23">
        <v>122</v>
      </c>
      <c r="H78" s="19">
        <v>0</v>
      </c>
      <c r="I78" s="20">
        <v>0</v>
      </c>
      <c r="J78" s="21">
        <v>0</v>
      </c>
      <c r="K78" s="22">
        <v>0</v>
      </c>
      <c r="L78" s="20">
        <v>6</v>
      </c>
      <c r="M78" s="23">
        <v>6</v>
      </c>
      <c r="N78" s="19">
        <v>0</v>
      </c>
      <c r="O78" s="20">
        <v>0</v>
      </c>
      <c r="P78" s="21">
        <v>0</v>
      </c>
      <c r="Q78" s="22">
        <v>0</v>
      </c>
      <c r="R78" s="20">
        <v>1</v>
      </c>
      <c r="S78" s="23">
        <v>1</v>
      </c>
      <c r="T78" s="19">
        <f t="shared" si="3"/>
        <v>50</v>
      </c>
      <c r="U78" s="20">
        <f t="shared" si="4"/>
        <v>114</v>
      </c>
      <c r="V78" s="110">
        <f t="shared" si="5"/>
        <v>164</v>
      </c>
    </row>
    <row r="79" spans="1:22" x14ac:dyDescent="0.25">
      <c r="A79" s="105" t="s">
        <v>211</v>
      </c>
      <c r="B79" s="19">
        <v>30</v>
      </c>
      <c r="C79" s="20">
        <v>46</v>
      </c>
      <c r="D79" s="21">
        <v>76</v>
      </c>
      <c r="E79" s="22">
        <v>20</v>
      </c>
      <c r="F79" s="20">
        <v>59</v>
      </c>
      <c r="G79" s="23">
        <v>79</v>
      </c>
      <c r="H79" s="19">
        <v>0</v>
      </c>
      <c r="I79" s="20">
        <v>0</v>
      </c>
      <c r="J79" s="21">
        <v>0</v>
      </c>
      <c r="K79" s="22">
        <v>2</v>
      </c>
      <c r="L79" s="20">
        <v>1</v>
      </c>
      <c r="M79" s="23">
        <v>3</v>
      </c>
      <c r="N79" s="19">
        <v>0</v>
      </c>
      <c r="O79" s="20">
        <v>0</v>
      </c>
      <c r="P79" s="21">
        <v>0</v>
      </c>
      <c r="Q79" s="22">
        <v>0</v>
      </c>
      <c r="R79" s="20">
        <v>0</v>
      </c>
      <c r="S79" s="23">
        <v>0</v>
      </c>
      <c r="T79" s="19">
        <f t="shared" si="3"/>
        <v>52</v>
      </c>
      <c r="U79" s="20">
        <f t="shared" si="4"/>
        <v>106</v>
      </c>
      <c r="V79" s="110">
        <f t="shared" si="5"/>
        <v>158</v>
      </c>
    </row>
    <row r="80" spans="1:22" x14ac:dyDescent="0.25">
      <c r="A80" s="105" t="s">
        <v>212</v>
      </c>
      <c r="B80" s="19">
        <v>8</v>
      </c>
      <c r="C80" s="20">
        <v>0</v>
      </c>
      <c r="D80" s="21">
        <v>8</v>
      </c>
      <c r="E80" s="22">
        <v>19</v>
      </c>
      <c r="F80" s="20">
        <v>23</v>
      </c>
      <c r="G80" s="23">
        <v>42</v>
      </c>
      <c r="H80" s="19">
        <v>0</v>
      </c>
      <c r="I80" s="20">
        <v>0</v>
      </c>
      <c r="J80" s="21">
        <v>0</v>
      </c>
      <c r="K80" s="22">
        <v>2</v>
      </c>
      <c r="L80" s="20">
        <v>4</v>
      </c>
      <c r="M80" s="23">
        <v>6</v>
      </c>
      <c r="N80" s="19">
        <v>0</v>
      </c>
      <c r="O80" s="20">
        <v>0</v>
      </c>
      <c r="P80" s="21">
        <v>0</v>
      </c>
      <c r="Q80" s="22">
        <v>0</v>
      </c>
      <c r="R80" s="20">
        <v>0</v>
      </c>
      <c r="S80" s="23">
        <v>0</v>
      </c>
      <c r="T80" s="19">
        <f t="shared" si="3"/>
        <v>29</v>
      </c>
      <c r="U80" s="20">
        <f t="shared" si="4"/>
        <v>27</v>
      </c>
      <c r="V80" s="110">
        <f t="shared" si="5"/>
        <v>56</v>
      </c>
    </row>
    <row r="81" spans="1:22" x14ac:dyDescent="0.25">
      <c r="A81" s="105" t="s">
        <v>213</v>
      </c>
      <c r="B81" s="19">
        <v>7</v>
      </c>
      <c r="C81" s="20">
        <v>5</v>
      </c>
      <c r="D81" s="21">
        <v>12</v>
      </c>
      <c r="E81" s="22">
        <v>32</v>
      </c>
      <c r="F81" s="20">
        <v>17</v>
      </c>
      <c r="G81" s="23">
        <v>49</v>
      </c>
      <c r="H81" s="19">
        <v>0</v>
      </c>
      <c r="I81" s="20">
        <v>0</v>
      </c>
      <c r="J81" s="21">
        <v>0</v>
      </c>
      <c r="K81" s="22">
        <v>3</v>
      </c>
      <c r="L81" s="20">
        <v>1</v>
      </c>
      <c r="M81" s="23">
        <v>4</v>
      </c>
      <c r="N81" s="19">
        <v>0</v>
      </c>
      <c r="O81" s="20">
        <v>0</v>
      </c>
      <c r="P81" s="21">
        <v>0</v>
      </c>
      <c r="Q81" s="22">
        <v>0</v>
      </c>
      <c r="R81" s="20">
        <v>0</v>
      </c>
      <c r="S81" s="23">
        <v>0</v>
      </c>
      <c r="T81" s="19">
        <f t="shared" si="3"/>
        <v>42</v>
      </c>
      <c r="U81" s="20">
        <f t="shared" si="4"/>
        <v>23</v>
      </c>
      <c r="V81" s="110">
        <f t="shared" si="5"/>
        <v>65</v>
      </c>
    </row>
    <row r="82" spans="1:22" x14ac:dyDescent="0.25">
      <c r="A82" s="105" t="s">
        <v>214</v>
      </c>
      <c r="B82" s="19">
        <v>14</v>
      </c>
      <c r="C82" s="20">
        <v>4</v>
      </c>
      <c r="D82" s="21">
        <v>18</v>
      </c>
      <c r="E82" s="22">
        <v>22</v>
      </c>
      <c r="F82" s="20">
        <v>20</v>
      </c>
      <c r="G82" s="23">
        <v>42</v>
      </c>
      <c r="H82" s="19">
        <v>0</v>
      </c>
      <c r="I82" s="20">
        <v>0</v>
      </c>
      <c r="J82" s="21">
        <v>0</v>
      </c>
      <c r="K82" s="22">
        <v>0</v>
      </c>
      <c r="L82" s="20">
        <v>2</v>
      </c>
      <c r="M82" s="23">
        <v>2</v>
      </c>
      <c r="N82" s="19">
        <v>0</v>
      </c>
      <c r="O82" s="20">
        <v>0</v>
      </c>
      <c r="P82" s="21">
        <v>0</v>
      </c>
      <c r="Q82" s="22">
        <v>1</v>
      </c>
      <c r="R82" s="20">
        <v>0</v>
      </c>
      <c r="S82" s="23">
        <v>1</v>
      </c>
      <c r="T82" s="19">
        <f t="shared" si="3"/>
        <v>37</v>
      </c>
      <c r="U82" s="20">
        <f t="shared" si="4"/>
        <v>26</v>
      </c>
      <c r="V82" s="110">
        <f t="shared" si="5"/>
        <v>63</v>
      </c>
    </row>
    <row r="83" spans="1:22" x14ac:dyDescent="0.25">
      <c r="A83" s="105" t="s">
        <v>215</v>
      </c>
      <c r="B83" s="19">
        <v>120</v>
      </c>
      <c r="C83" s="20">
        <v>51</v>
      </c>
      <c r="D83" s="21">
        <v>171</v>
      </c>
      <c r="E83" s="22">
        <v>0</v>
      </c>
      <c r="F83" s="20">
        <v>0</v>
      </c>
      <c r="G83" s="23">
        <v>0</v>
      </c>
      <c r="H83" s="19">
        <v>216</v>
      </c>
      <c r="I83" s="20">
        <v>175</v>
      </c>
      <c r="J83" s="21">
        <v>391</v>
      </c>
      <c r="K83" s="22">
        <v>0</v>
      </c>
      <c r="L83" s="20">
        <v>0</v>
      </c>
      <c r="M83" s="23">
        <v>0</v>
      </c>
      <c r="N83" s="19">
        <v>18</v>
      </c>
      <c r="O83" s="20">
        <v>18</v>
      </c>
      <c r="P83" s="21">
        <v>36</v>
      </c>
      <c r="Q83" s="22">
        <v>10</v>
      </c>
      <c r="R83" s="20">
        <v>2</v>
      </c>
      <c r="S83" s="23">
        <v>12</v>
      </c>
      <c r="T83" s="19">
        <f t="shared" si="3"/>
        <v>364</v>
      </c>
      <c r="U83" s="20">
        <f t="shared" si="4"/>
        <v>246</v>
      </c>
      <c r="V83" s="110">
        <f t="shared" si="5"/>
        <v>610</v>
      </c>
    </row>
    <row r="84" spans="1:22" x14ac:dyDescent="0.25">
      <c r="A84" s="105" t="s">
        <v>216</v>
      </c>
      <c r="B84" s="19">
        <v>107</v>
      </c>
      <c r="C84" s="20">
        <v>44</v>
      </c>
      <c r="D84" s="21">
        <v>151</v>
      </c>
      <c r="E84" s="22">
        <v>139</v>
      </c>
      <c r="F84" s="20">
        <v>109</v>
      </c>
      <c r="G84" s="23">
        <v>248</v>
      </c>
      <c r="H84" s="19">
        <v>0</v>
      </c>
      <c r="I84" s="20">
        <v>0</v>
      </c>
      <c r="J84" s="21">
        <v>0</v>
      </c>
      <c r="K84" s="22">
        <v>93</v>
      </c>
      <c r="L84" s="20">
        <v>65</v>
      </c>
      <c r="M84" s="23">
        <v>158</v>
      </c>
      <c r="N84" s="19">
        <v>14</v>
      </c>
      <c r="O84" s="20">
        <v>15</v>
      </c>
      <c r="P84" s="21">
        <v>29</v>
      </c>
      <c r="Q84" s="22">
        <v>4</v>
      </c>
      <c r="R84" s="20">
        <v>7</v>
      </c>
      <c r="S84" s="23">
        <v>11</v>
      </c>
      <c r="T84" s="19">
        <f t="shared" si="3"/>
        <v>357</v>
      </c>
      <c r="U84" s="20">
        <f t="shared" si="4"/>
        <v>240</v>
      </c>
      <c r="V84" s="110">
        <f t="shared" si="5"/>
        <v>597</v>
      </c>
    </row>
    <row r="85" spans="1:22" x14ac:dyDescent="0.25">
      <c r="A85" s="105" t="s">
        <v>217</v>
      </c>
      <c r="B85" s="19">
        <v>2</v>
      </c>
      <c r="C85" s="20">
        <v>2</v>
      </c>
      <c r="D85" s="21">
        <v>4</v>
      </c>
      <c r="E85" s="22">
        <v>5</v>
      </c>
      <c r="F85" s="20">
        <v>3</v>
      </c>
      <c r="G85" s="23">
        <v>8</v>
      </c>
      <c r="H85" s="19">
        <v>0</v>
      </c>
      <c r="I85" s="20">
        <v>0</v>
      </c>
      <c r="J85" s="21">
        <v>0</v>
      </c>
      <c r="K85" s="22">
        <v>2</v>
      </c>
      <c r="L85" s="20">
        <v>3</v>
      </c>
      <c r="M85" s="23">
        <v>5</v>
      </c>
      <c r="N85" s="19">
        <v>1</v>
      </c>
      <c r="O85" s="20">
        <v>1</v>
      </c>
      <c r="P85" s="21">
        <v>2</v>
      </c>
      <c r="Q85" s="22">
        <v>0</v>
      </c>
      <c r="R85" s="20">
        <v>0</v>
      </c>
      <c r="S85" s="23">
        <v>0</v>
      </c>
      <c r="T85" s="19">
        <f t="shared" si="3"/>
        <v>10</v>
      </c>
      <c r="U85" s="20">
        <f t="shared" si="4"/>
        <v>9</v>
      </c>
      <c r="V85" s="110">
        <f t="shared" si="5"/>
        <v>19</v>
      </c>
    </row>
    <row r="86" spans="1:22" x14ac:dyDescent="0.25">
      <c r="A86" s="105" t="s">
        <v>218</v>
      </c>
      <c r="B86" s="19">
        <v>6</v>
      </c>
      <c r="C86" s="20">
        <v>8</v>
      </c>
      <c r="D86" s="21">
        <v>14</v>
      </c>
      <c r="E86" s="22">
        <v>12</v>
      </c>
      <c r="F86" s="20">
        <v>11</v>
      </c>
      <c r="G86" s="23">
        <v>23</v>
      </c>
      <c r="H86" s="19">
        <v>0</v>
      </c>
      <c r="I86" s="20">
        <v>0</v>
      </c>
      <c r="J86" s="21">
        <v>0</v>
      </c>
      <c r="K86" s="22">
        <v>1</v>
      </c>
      <c r="L86" s="20">
        <v>0</v>
      </c>
      <c r="M86" s="23">
        <v>1</v>
      </c>
      <c r="N86" s="19">
        <v>0</v>
      </c>
      <c r="O86" s="20">
        <v>0</v>
      </c>
      <c r="P86" s="21">
        <v>0</v>
      </c>
      <c r="Q86" s="22">
        <v>0</v>
      </c>
      <c r="R86" s="20">
        <v>0</v>
      </c>
      <c r="S86" s="23">
        <v>0</v>
      </c>
      <c r="T86" s="19">
        <f t="shared" si="3"/>
        <v>19</v>
      </c>
      <c r="U86" s="20">
        <f t="shared" si="4"/>
        <v>19</v>
      </c>
      <c r="V86" s="110">
        <f t="shared" si="5"/>
        <v>38</v>
      </c>
    </row>
    <row r="87" spans="1:22" x14ac:dyDescent="0.25">
      <c r="A87" s="105" t="s">
        <v>219</v>
      </c>
      <c r="B87" s="19">
        <v>8</v>
      </c>
      <c r="C87" s="20">
        <v>21</v>
      </c>
      <c r="D87" s="21">
        <v>29</v>
      </c>
      <c r="E87" s="22">
        <v>40</v>
      </c>
      <c r="F87" s="20">
        <v>50</v>
      </c>
      <c r="G87" s="23">
        <v>90</v>
      </c>
      <c r="H87" s="19">
        <v>0</v>
      </c>
      <c r="I87" s="20">
        <v>0</v>
      </c>
      <c r="J87" s="21">
        <v>0</v>
      </c>
      <c r="K87" s="22">
        <v>15</v>
      </c>
      <c r="L87" s="20">
        <v>12</v>
      </c>
      <c r="M87" s="23">
        <v>27</v>
      </c>
      <c r="N87" s="19">
        <v>2</v>
      </c>
      <c r="O87" s="20">
        <v>0</v>
      </c>
      <c r="P87" s="21">
        <v>2</v>
      </c>
      <c r="Q87" s="22">
        <v>0</v>
      </c>
      <c r="R87" s="20">
        <v>0</v>
      </c>
      <c r="S87" s="23">
        <v>0</v>
      </c>
      <c r="T87" s="19">
        <f t="shared" si="3"/>
        <v>65</v>
      </c>
      <c r="U87" s="20">
        <f t="shared" si="4"/>
        <v>83</v>
      </c>
      <c r="V87" s="110">
        <f t="shared" si="5"/>
        <v>148</v>
      </c>
    </row>
    <row r="88" spans="1:22" x14ac:dyDescent="0.25">
      <c r="A88" s="105" t="s">
        <v>220</v>
      </c>
      <c r="B88" s="19">
        <v>23</v>
      </c>
      <c r="C88" s="20">
        <v>12</v>
      </c>
      <c r="D88" s="21">
        <v>35</v>
      </c>
      <c r="E88" s="22">
        <v>31</v>
      </c>
      <c r="F88" s="20">
        <v>14</v>
      </c>
      <c r="G88" s="23">
        <v>45</v>
      </c>
      <c r="H88" s="19">
        <v>0</v>
      </c>
      <c r="I88" s="20">
        <v>0</v>
      </c>
      <c r="J88" s="21">
        <v>0</v>
      </c>
      <c r="K88" s="22">
        <v>6</v>
      </c>
      <c r="L88" s="20">
        <v>7</v>
      </c>
      <c r="M88" s="23">
        <v>13</v>
      </c>
      <c r="N88" s="19">
        <v>2</v>
      </c>
      <c r="O88" s="20">
        <v>2</v>
      </c>
      <c r="P88" s="21">
        <v>4</v>
      </c>
      <c r="Q88" s="22">
        <v>2</v>
      </c>
      <c r="R88" s="20">
        <v>1</v>
      </c>
      <c r="S88" s="23">
        <v>3</v>
      </c>
      <c r="T88" s="19">
        <f t="shared" si="3"/>
        <v>64</v>
      </c>
      <c r="U88" s="20">
        <f t="shared" si="4"/>
        <v>36</v>
      </c>
      <c r="V88" s="110">
        <f t="shared" si="5"/>
        <v>100</v>
      </c>
    </row>
    <row r="89" spans="1:22" x14ac:dyDescent="0.25">
      <c r="A89" s="105" t="s">
        <v>221</v>
      </c>
      <c r="B89" s="19">
        <v>3</v>
      </c>
      <c r="C89" s="20">
        <v>2</v>
      </c>
      <c r="D89" s="21">
        <v>5</v>
      </c>
      <c r="E89" s="22">
        <v>7</v>
      </c>
      <c r="F89" s="20">
        <v>11</v>
      </c>
      <c r="G89" s="23">
        <v>18</v>
      </c>
      <c r="H89" s="19">
        <v>0</v>
      </c>
      <c r="I89" s="20">
        <v>0</v>
      </c>
      <c r="J89" s="21">
        <v>0</v>
      </c>
      <c r="K89" s="22">
        <v>1</v>
      </c>
      <c r="L89" s="20">
        <v>1</v>
      </c>
      <c r="M89" s="23">
        <v>2</v>
      </c>
      <c r="N89" s="19">
        <v>0</v>
      </c>
      <c r="O89" s="20">
        <v>0</v>
      </c>
      <c r="P89" s="21">
        <v>0</v>
      </c>
      <c r="Q89" s="22">
        <v>0</v>
      </c>
      <c r="R89" s="20">
        <v>0</v>
      </c>
      <c r="S89" s="23">
        <v>0</v>
      </c>
      <c r="T89" s="19">
        <f t="shared" si="3"/>
        <v>11</v>
      </c>
      <c r="U89" s="20">
        <f t="shared" si="4"/>
        <v>14</v>
      </c>
      <c r="V89" s="110">
        <f t="shared" si="5"/>
        <v>25</v>
      </c>
    </row>
    <row r="90" spans="1:22" x14ac:dyDescent="0.25">
      <c r="A90" s="105" t="s">
        <v>222</v>
      </c>
      <c r="B90" s="19">
        <v>3</v>
      </c>
      <c r="C90" s="20">
        <v>9</v>
      </c>
      <c r="D90" s="21">
        <v>12</v>
      </c>
      <c r="E90" s="22">
        <v>4</v>
      </c>
      <c r="F90" s="20">
        <v>7</v>
      </c>
      <c r="G90" s="23">
        <v>11</v>
      </c>
      <c r="H90" s="19">
        <v>0</v>
      </c>
      <c r="I90" s="20">
        <v>0</v>
      </c>
      <c r="J90" s="21">
        <v>0</v>
      </c>
      <c r="K90" s="22">
        <v>0</v>
      </c>
      <c r="L90" s="20">
        <v>0</v>
      </c>
      <c r="M90" s="23">
        <v>0</v>
      </c>
      <c r="N90" s="19">
        <v>0</v>
      </c>
      <c r="O90" s="20">
        <v>1</v>
      </c>
      <c r="P90" s="21">
        <v>1</v>
      </c>
      <c r="Q90" s="22">
        <v>0</v>
      </c>
      <c r="R90" s="20">
        <v>0</v>
      </c>
      <c r="S90" s="23">
        <v>0</v>
      </c>
      <c r="T90" s="19">
        <f t="shared" si="3"/>
        <v>7</v>
      </c>
      <c r="U90" s="20">
        <f t="shared" si="4"/>
        <v>17</v>
      </c>
      <c r="V90" s="110">
        <f t="shared" si="5"/>
        <v>24</v>
      </c>
    </row>
    <row r="91" spans="1:22" x14ac:dyDescent="0.25">
      <c r="A91" s="105" t="s">
        <v>223</v>
      </c>
      <c r="B91" s="19">
        <v>7</v>
      </c>
      <c r="C91" s="20">
        <v>1</v>
      </c>
      <c r="D91" s="21">
        <v>8</v>
      </c>
      <c r="E91" s="22">
        <v>13</v>
      </c>
      <c r="F91" s="20">
        <v>10</v>
      </c>
      <c r="G91" s="23">
        <v>23</v>
      </c>
      <c r="H91" s="19">
        <v>0</v>
      </c>
      <c r="I91" s="20">
        <v>0</v>
      </c>
      <c r="J91" s="21">
        <v>0</v>
      </c>
      <c r="K91" s="22">
        <v>3</v>
      </c>
      <c r="L91" s="20">
        <v>4</v>
      </c>
      <c r="M91" s="23">
        <v>7</v>
      </c>
      <c r="N91" s="19">
        <v>1</v>
      </c>
      <c r="O91" s="20">
        <v>0</v>
      </c>
      <c r="P91" s="21">
        <v>1</v>
      </c>
      <c r="Q91" s="22">
        <v>0</v>
      </c>
      <c r="R91" s="20">
        <v>0</v>
      </c>
      <c r="S91" s="23">
        <v>0</v>
      </c>
      <c r="T91" s="19">
        <f t="shared" si="3"/>
        <v>24</v>
      </c>
      <c r="U91" s="20">
        <f t="shared" si="4"/>
        <v>15</v>
      </c>
      <c r="V91" s="110">
        <f t="shared" si="5"/>
        <v>39</v>
      </c>
    </row>
    <row r="92" spans="1:22" x14ac:dyDescent="0.25">
      <c r="A92" s="105" t="s">
        <v>224</v>
      </c>
      <c r="B92" s="19">
        <v>11</v>
      </c>
      <c r="C92" s="20">
        <v>6</v>
      </c>
      <c r="D92" s="21">
        <v>17</v>
      </c>
      <c r="E92" s="22">
        <v>17</v>
      </c>
      <c r="F92" s="20">
        <v>14</v>
      </c>
      <c r="G92" s="23">
        <v>31</v>
      </c>
      <c r="H92" s="19">
        <v>0</v>
      </c>
      <c r="I92" s="20">
        <v>0</v>
      </c>
      <c r="J92" s="21">
        <v>0</v>
      </c>
      <c r="K92" s="22">
        <v>2</v>
      </c>
      <c r="L92" s="20">
        <v>0</v>
      </c>
      <c r="M92" s="23">
        <v>2</v>
      </c>
      <c r="N92" s="19">
        <v>0</v>
      </c>
      <c r="O92" s="20">
        <v>0</v>
      </c>
      <c r="P92" s="21">
        <v>0</v>
      </c>
      <c r="Q92" s="22">
        <v>0</v>
      </c>
      <c r="R92" s="20">
        <v>0</v>
      </c>
      <c r="S92" s="23">
        <v>0</v>
      </c>
      <c r="T92" s="19">
        <f t="shared" si="3"/>
        <v>30</v>
      </c>
      <c r="U92" s="20">
        <f t="shared" si="4"/>
        <v>20</v>
      </c>
      <c r="V92" s="110">
        <f t="shared" si="5"/>
        <v>50</v>
      </c>
    </row>
    <row r="93" spans="1:22" x14ac:dyDescent="0.25">
      <c r="A93" s="105" t="s">
        <v>225</v>
      </c>
      <c r="B93" s="19">
        <v>5</v>
      </c>
      <c r="C93" s="20">
        <v>3</v>
      </c>
      <c r="D93" s="21">
        <v>8</v>
      </c>
      <c r="E93" s="22">
        <v>10</v>
      </c>
      <c r="F93" s="20">
        <v>16</v>
      </c>
      <c r="G93" s="23">
        <v>26</v>
      </c>
      <c r="H93" s="19">
        <v>0</v>
      </c>
      <c r="I93" s="20">
        <v>0</v>
      </c>
      <c r="J93" s="21">
        <v>0</v>
      </c>
      <c r="K93" s="22">
        <v>0</v>
      </c>
      <c r="L93" s="20">
        <v>1</v>
      </c>
      <c r="M93" s="23">
        <v>1</v>
      </c>
      <c r="N93" s="19">
        <v>0</v>
      </c>
      <c r="O93" s="20">
        <v>0</v>
      </c>
      <c r="P93" s="21">
        <v>0</v>
      </c>
      <c r="Q93" s="22">
        <v>0</v>
      </c>
      <c r="R93" s="20">
        <v>0</v>
      </c>
      <c r="S93" s="23">
        <v>0</v>
      </c>
      <c r="T93" s="19">
        <f t="shared" si="3"/>
        <v>15</v>
      </c>
      <c r="U93" s="20">
        <f t="shared" si="4"/>
        <v>20</v>
      </c>
      <c r="V93" s="110">
        <f t="shared" si="5"/>
        <v>35</v>
      </c>
    </row>
    <row r="94" spans="1:22" x14ac:dyDescent="0.25">
      <c r="A94" s="105" t="s">
        <v>226</v>
      </c>
      <c r="B94" s="19">
        <v>0</v>
      </c>
      <c r="C94" s="20">
        <v>0</v>
      </c>
      <c r="D94" s="21">
        <v>0</v>
      </c>
      <c r="E94" s="22">
        <v>4</v>
      </c>
      <c r="F94" s="20">
        <v>3</v>
      </c>
      <c r="G94" s="23">
        <v>7</v>
      </c>
      <c r="H94" s="19">
        <v>0</v>
      </c>
      <c r="I94" s="20">
        <v>0</v>
      </c>
      <c r="J94" s="21">
        <v>0</v>
      </c>
      <c r="K94" s="22">
        <v>0</v>
      </c>
      <c r="L94" s="20">
        <v>1</v>
      </c>
      <c r="M94" s="23">
        <v>1</v>
      </c>
      <c r="N94" s="19">
        <v>0</v>
      </c>
      <c r="O94" s="20">
        <v>0</v>
      </c>
      <c r="P94" s="21">
        <v>0</v>
      </c>
      <c r="Q94" s="22">
        <v>1</v>
      </c>
      <c r="R94" s="20">
        <v>0</v>
      </c>
      <c r="S94" s="23">
        <v>1</v>
      </c>
      <c r="T94" s="19">
        <f t="shared" si="3"/>
        <v>5</v>
      </c>
      <c r="U94" s="20">
        <f t="shared" si="4"/>
        <v>4</v>
      </c>
      <c r="V94" s="110">
        <f t="shared" si="5"/>
        <v>9</v>
      </c>
    </row>
    <row r="95" spans="1:22" x14ac:dyDescent="0.25">
      <c r="A95" s="105" t="s">
        <v>227</v>
      </c>
      <c r="B95" s="19">
        <v>51</v>
      </c>
      <c r="C95" s="20">
        <v>8</v>
      </c>
      <c r="D95" s="21">
        <v>59</v>
      </c>
      <c r="E95" s="22">
        <v>45</v>
      </c>
      <c r="F95" s="20">
        <v>8</v>
      </c>
      <c r="G95" s="23">
        <v>53</v>
      </c>
      <c r="H95" s="19">
        <v>0</v>
      </c>
      <c r="I95" s="20">
        <v>0</v>
      </c>
      <c r="J95" s="21">
        <v>0</v>
      </c>
      <c r="K95" s="22">
        <v>17</v>
      </c>
      <c r="L95" s="20">
        <v>4</v>
      </c>
      <c r="M95" s="23">
        <v>21</v>
      </c>
      <c r="N95" s="19">
        <v>9</v>
      </c>
      <c r="O95" s="20">
        <v>3</v>
      </c>
      <c r="P95" s="21">
        <v>12</v>
      </c>
      <c r="Q95" s="22">
        <v>7</v>
      </c>
      <c r="R95" s="20">
        <v>1</v>
      </c>
      <c r="S95" s="23">
        <v>8</v>
      </c>
      <c r="T95" s="19">
        <f t="shared" si="3"/>
        <v>129</v>
      </c>
      <c r="U95" s="20">
        <f t="shared" si="4"/>
        <v>24</v>
      </c>
      <c r="V95" s="110">
        <f t="shared" si="5"/>
        <v>153</v>
      </c>
    </row>
    <row r="96" spans="1:22" x14ac:dyDescent="0.25">
      <c r="A96" s="105" t="s">
        <v>228</v>
      </c>
      <c r="B96" s="19">
        <v>7</v>
      </c>
      <c r="C96" s="20">
        <v>14</v>
      </c>
      <c r="D96" s="21">
        <v>21</v>
      </c>
      <c r="E96" s="22">
        <v>21</v>
      </c>
      <c r="F96" s="20">
        <v>22</v>
      </c>
      <c r="G96" s="23">
        <v>43</v>
      </c>
      <c r="H96" s="19">
        <v>0</v>
      </c>
      <c r="I96" s="20">
        <v>0</v>
      </c>
      <c r="J96" s="21">
        <v>0</v>
      </c>
      <c r="K96" s="22">
        <v>2</v>
      </c>
      <c r="L96" s="20">
        <v>0</v>
      </c>
      <c r="M96" s="23">
        <v>2</v>
      </c>
      <c r="N96" s="19">
        <v>0</v>
      </c>
      <c r="O96" s="20">
        <v>0</v>
      </c>
      <c r="P96" s="21">
        <v>0</v>
      </c>
      <c r="Q96" s="22">
        <v>0</v>
      </c>
      <c r="R96" s="20">
        <v>0</v>
      </c>
      <c r="S96" s="23">
        <v>0</v>
      </c>
      <c r="T96" s="19">
        <f t="shared" si="3"/>
        <v>30</v>
      </c>
      <c r="U96" s="20">
        <f t="shared" si="4"/>
        <v>36</v>
      </c>
      <c r="V96" s="110">
        <f t="shared" si="5"/>
        <v>66</v>
      </c>
    </row>
    <row r="97" spans="1:22" x14ac:dyDescent="0.25">
      <c r="A97" s="105" t="s">
        <v>229</v>
      </c>
      <c r="B97" s="19">
        <v>2</v>
      </c>
      <c r="C97" s="20">
        <v>4</v>
      </c>
      <c r="D97" s="21">
        <v>6</v>
      </c>
      <c r="E97" s="22">
        <v>7</v>
      </c>
      <c r="F97" s="20">
        <v>11</v>
      </c>
      <c r="G97" s="23">
        <v>18</v>
      </c>
      <c r="H97" s="19">
        <v>0</v>
      </c>
      <c r="I97" s="20">
        <v>0</v>
      </c>
      <c r="J97" s="21">
        <v>0</v>
      </c>
      <c r="K97" s="22">
        <v>3</v>
      </c>
      <c r="L97" s="20">
        <v>0</v>
      </c>
      <c r="M97" s="23">
        <v>3</v>
      </c>
      <c r="N97" s="19">
        <v>0</v>
      </c>
      <c r="O97" s="20">
        <v>0</v>
      </c>
      <c r="P97" s="21">
        <v>0</v>
      </c>
      <c r="Q97" s="22">
        <v>0</v>
      </c>
      <c r="R97" s="20">
        <v>0</v>
      </c>
      <c r="S97" s="23">
        <v>0</v>
      </c>
      <c r="T97" s="19">
        <f t="shared" si="3"/>
        <v>12</v>
      </c>
      <c r="U97" s="20">
        <f t="shared" si="4"/>
        <v>15</v>
      </c>
      <c r="V97" s="110">
        <f t="shared" si="5"/>
        <v>27</v>
      </c>
    </row>
    <row r="98" spans="1:22" x14ac:dyDescent="0.25">
      <c r="A98" s="105" t="s">
        <v>230</v>
      </c>
      <c r="B98" s="19">
        <v>5</v>
      </c>
      <c r="C98" s="20">
        <v>5</v>
      </c>
      <c r="D98" s="21">
        <v>10</v>
      </c>
      <c r="E98" s="22">
        <v>14</v>
      </c>
      <c r="F98" s="20">
        <v>19</v>
      </c>
      <c r="G98" s="23">
        <v>33</v>
      </c>
      <c r="H98" s="19">
        <v>0</v>
      </c>
      <c r="I98" s="20">
        <v>0</v>
      </c>
      <c r="J98" s="21">
        <v>0</v>
      </c>
      <c r="K98" s="22">
        <v>0</v>
      </c>
      <c r="L98" s="20">
        <v>1</v>
      </c>
      <c r="M98" s="23">
        <v>1</v>
      </c>
      <c r="N98" s="19">
        <v>0</v>
      </c>
      <c r="O98" s="20">
        <v>0</v>
      </c>
      <c r="P98" s="21">
        <v>0</v>
      </c>
      <c r="Q98" s="22">
        <v>0</v>
      </c>
      <c r="R98" s="20">
        <v>0</v>
      </c>
      <c r="S98" s="23">
        <v>0</v>
      </c>
      <c r="T98" s="19">
        <f t="shared" si="3"/>
        <v>19</v>
      </c>
      <c r="U98" s="20">
        <f t="shared" si="4"/>
        <v>25</v>
      </c>
      <c r="V98" s="110">
        <f t="shared" si="5"/>
        <v>44</v>
      </c>
    </row>
    <row r="99" spans="1:22" x14ac:dyDescent="0.25">
      <c r="A99" s="105" t="s">
        <v>231</v>
      </c>
      <c r="B99" s="19">
        <v>2</v>
      </c>
      <c r="C99" s="20">
        <v>4</v>
      </c>
      <c r="D99" s="21">
        <v>6</v>
      </c>
      <c r="E99" s="22">
        <v>6</v>
      </c>
      <c r="F99" s="20">
        <v>12</v>
      </c>
      <c r="G99" s="23">
        <v>18</v>
      </c>
      <c r="H99" s="19">
        <v>0</v>
      </c>
      <c r="I99" s="20">
        <v>0</v>
      </c>
      <c r="J99" s="21">
        <v>0</v>
      </c>
      <c r="K99" s="22">
        <v>1</v>
      </c>
      <c r="L99" s="20">
        <v>0</v>
      </c>
      <c r="M99" s="23">
        <v>1</v>
      </c>
      <c r="N99" s="19">
        <v>0</v>
      </c>
      <c r="O99" s="20">
        <v>0</v>
      </c>
      <c r="P99" s="21">
        <v>0</v>
      </c>
      <c r="Q99" s="22">
        <v>0</v>
      </c>
      <c r="R99" s="20">
        <v>0</v>
      </c>
      <c r="S99" s="23">
        <v>0</v>
      </c>
      <c r="T99" s="19">
        <f t="shared" si="3"/>
        <v>9</v>
      </c>
      <c r="U99" s="20">
        <f t="shared" si="4"/>
        <v>16</v>
      </c>
      <c r="V99" s="110">
        <f t="shared" si="5"/>
        <v>25</v>
      </c>
    </row>
    <row r="100" spans="1:22" x14ac:dyDescent="0.25">
      <c r="A100" s="105" t="s">
        <v>232</v>
      </c>
      <c r="B100" s="19">
        <v>10</v>
      </c>
      <c r="C100" s="20">
        <v>8</v>
      </c>
      <c r="D100" s="21">
        <v>18</v>
      </c>
      <c r="E100" s="22">
        <v>22</v>
      </c>
      <c r="F100" s="20">
        <v>29</v>
      </c>
      <c r="G100" s="23">
        <v>51</v>
      </c>
      <c r="H100" s="19">
        <v>0</v>
      </c>
      <c r="I100" s="20">
        <v>0</v>
      </c>
      <c r="J100" s="21">
        <v>0</v>
      </c>
      <c r="K100" s="22">
        <v>0</v>
      </c>
      <c r="L100" s="20">
        <v>0</v>
      </c>
      <c r="M100" s="23">
        <v>0</v>
      </c>
      <c r="N100" s="19">
        <v>0</v>
      </c>
      <c r="O100" s="20">
        <v>0</v>
      </c>
      <c r="P100" s="21">
        <v>0</v>
      </c>
      <c r="Q100" s="22">
        <v>0</v>
      </c>
      <c r="R100" s="20">
        <v>0</v>
      </c>
      <c r="S100" s="23">
        <v>0</v>
      </c>
      <c r="T100" s="19">
        <f t="shared" si="3"/>
        <v>32</v>
      </c>
      <c r="U100" s="20">
        <f t="shared" si="4"/>
        <v>37</v>
      </c>
      <c r="V100" s="110">
        <f t="shared" si="5"/>
        <v>69</v>
      </c>
    </row>
    <row r="101" spans="1:22" x14ac:dyDescent="0.25">
      <c r="A101" s="105" t="s">
        <v>233</v>
      </c>
      <c r="B101" s="19">
        <v>12</v>
      </c>
      <c r="C101" s="20">
        <v>3</v>
      </c>
      <c r="D101" s="21">
        <v>15</v>
      </c>
      <c r="E101" s="22">
        <v>7</v>
      </c>
      <c r="F101" s="20">
        <v>1</v>
      </c>
      <c r="G101" s="23">
        <v>8</v>
      </c>
      <c r="H101" s="19">
        <v>0</v>
      </c>
      <c r="I101" s="20">
        <v>0</v>
      </c>
      <c r="J101" s="21">
        <v>0</v>
      </c>
      <c r="K101" s="22">
        <v>0</v>
      </c>
      <c r="L101" s="20">
        <v>0</v>
      </c>
      <c r="M101" s="23">
        <v>0</v>
      </c>
      <c r="N101" s="19">
        <v>0</v>
      </c>
      <c r="O101" s="20">
        <v>0</v>
      </c>
      <c r="P101" s="21">
        <v>0</v>
      </c>
      <c r="Q101" s="22">
        <v>1</v>
      </c>
      <c r="R101" s="20">
        <v>1</v>
      </c>
      <c r="S101" s="23">
        <v>2</v>
      </c>
      <c r="T101" s="19">
        <f t="shared" si="3"/>
        <v>20</v>
      </c>
      <c r="U101" s="20">
        <f t="shared" si="4"/>
        <v>5</v>
      </c>
      <c r="V101" s="110">
        <f t="shared" si="5"/>
        <v>25</v>
      </c>
    </row>
    <row r="102" spans="1:22" x14ac:dyDescent="0.25">
      <c r="A102" s="105" t="s">
        <v>234</v>
      </c>
      <c r="B102" s="19">
        <v>11</v>
      </c>
      <c r="C102" s="20">
        <v>0</v>
      </c>
      <c r="D102" s="21">
        <v>11</v>
      </c>
      <c r="E102" s="22">
        <v>9</v>
      </c>
      <c r="F102" s="20">
        <v>9</v>
      </c>
      <c r="G102" s="23">
        <v>18</v>
      </c>
      <c r="H102" s="19">
        <v>0</v>
      </c>
      <c r="I102" s="20">
        <v>0</v>
      </c>
      <c r="J102" s="21">
        <v>0</v>
      </c>
      <c r="K102" s="22">
        <v>0</v>
      </c>
      <c r="L102" s="20">
        <v>1</v>
      </c>
      <c r="M102" s="23">
        <v>1</v>
      </c>
      <c r="N102" s="19">
        <v>0</v>
      </c>
      <c r="O102" s="20">
        <v>0</v>
      </c>
      <c r="P102" s="21">
        <v>0</v>
      </c>
      <c r="Q102" s="22">
        <v>0</v>
      </c>
      <c r="R102" s="20">
        <v>0</v>
      </c>
      <c r="S102" s="23">
        <v>0</v>
      </c>
      <c r="T102" s="19">
        <f t="shared" si="3"/>
        <v>20</v>
      </c>
      <c r="U102" s="20">
        <f t="shared" si="4"/>
        <v>10</v>
      </c>
      <c r="V102" s="110">
        <f t="shared" si="5"/>
        <v>30</v>
      </c>
    </row>
    <row r="103" spans="1:22" x14ac:dyDescent="0.25">
      <c r="A103" s="105" t="s">
        <v>235</v>
      </c>
      <c r="B103" s="19">
        <v>26</v>
      </c>
      <c r="C103" s="20">
        <v>6</v>
      </c>
      <c r="D103" s="21">
        <v>32</v>
      </c>
      <c r="E103" s="22">
        <v>23</v>
      </c>
      <c r="F103" s="20">
        <v>14</v>
      </c>
      <c r="G103" s="23">
        <v>37</v>
      </c>
      <c r="H103" s="19">
        <v>0</v>
      </c>
      <c r="I103" s="20">
        <v>0</v>
      </c>
      <c r="J103" s="21">
        <v>0</v>
      </c>
      <c r="K103" s="22">
        <v>1</v>
      </c>
      <c r="L103" s="20">
        <v>2</v>
      </c>
      <c r="M103" s="23">
        <v>3</v>
      </c>
      <c r="N103" s="19">
        <v>0</v>
      </c>
      <c r="O103" s="20">
        <v>0</v>
      </c>
      <c r="P103" s="21">
        <v>0</v>
      </c>
      <c r="Q103" s="22">
        <v>0</v>
      </c>
      <c r="R103" s="20">
        <v>0</v>
      </c>
      <c r="S103" s="23">
        <v>0</v>
      </c>
      <c r="T103" s="19">
        <f t="shared" si="3"/>
        <v>50</v>
      </c>
      <c r="U103" s="20">
        <f t="shared" si="4"/>
        <v>22</v>
      </c>
      <c r="V103" s="110">
        <f t="shared" si="5"/>
        <v>72</v>
      </c>
    </row>
    <row r="104" spans="1:22" x14ac:dyDescent="0.25">
      <c r="A104" s="105" t="s">
        <v>236</v>
      </c>
      <c r="B104" s="19">
        <v>13</v>
      </c>
      <c r="C104" s="20">
        <v>3</v>
      </c>
      <c r="D104" s="21">
        <v>16</v>
      </c>
      <c r="E104" s="22">
        <v>14</v>
      </c>
      <c r="F104" s="20">
        <v>8</v>
      </c>
      <c r="G104" s="23">
        <v>22</v>
      </c>
      <c r="H104" s="19">
        <v>0</v>
      </c>
      <c r="I104" s="20">
        <v>0</v>
      </c>
      <c r="J104" s="21">
        <v>0</v>
      </c>
      <c r="K104" s="22">
        <v>1</v>
      </c>
      <c r="L104" s="20">
        <v>1</v>
      </c>
      <c r="M104" s="23">
        <v>2</v>
      </c>
      <c r="N104" s="19">
        <v>0</v>
      </c>
      <c r="O104" s="20">
        <v>1</v>
      </c>
      <c r="P104" s="21">
        <v>1</v>
      </c>
      <c r="Q104" s="22">
        <v>0</v>
      </c>
      <c r="R104" s="20">
        <v>0</v>
      </c>
      <c r="S104" s="23">
        <v>0</v>
      </c>
      <c r="T104" s="19">
        <f t="shared" si="3"/>
        <v>28</v>
      </c>
      <c r="U104" s="20">
        <f t="shared" si="4"/>
        <v>13</v>
      </c>
      <c r="V104" s="110">
        <f t="shared" si="5"/>
        <v>41</v>
      </c>
    </row>
    <row r="105" spans="1:22" x14ac:dyDescent="0.25">
      <c r="A105" s="105" t="s">
        <v>237</v>
      </c>
      <c r="B105" s="19">
        <v>4</v>
      </c>
      <c r="C105" s="20">
        <v>4</v>
      </c>
      <c r="D105" s="21">
        <v>8</v>
      </c>
      <c r="E105" s="22">
        <v>4</v>
      </c>
      <c r="F105" s="20">
        <v>3</v>
      </c>
      <c r="G105" s="23">
        <v>7</v>
      </c>
      <c r="H105" s="19">
        <v>0</v>
      </c>
      <c r="I105" s="20">
        <v>0</v>
      </c>
      <c r="J105" s="21">
        <v>0</v>
      </c>
      <c r="K105" s="22">
        <v>0</v>
      </c>
      <c r="L105" s="20">
        <v>0</v>
      </c>
      <c r="M105" s="23">
        <v>0</v>
      </c>
      <c r="N105" s="19">
        <v>0</v>
      </c>
      <c r="O105" s="20">
        <v>0</v>
      </c>
      <c r="P105" s="21">
        <v>0</v>
      </c>
      <c r="Q105" s="22">
        <v>0</v>
      </c>
      <c r="R105" s="20">
        <v>0</v>
      </c>
      <c r="S105" s="23">
        <v>0</v>
      </c>
      <c r="T105" s="19">
        <f t="shared" si="3"/>
        <v>8</v>
      </c>
      <c r="U105" s="20">
        <f t="shared" si="4"/>
        <v>7</v>
      </c>
      <c r="V105" s="110">
        <f t="shared" si="5"/>
        <v>15</v>
      </c>
    </row>
    <row r="106" spans="1:22" x14ac:dyDescent="0.25">
      <c r="A106" s="105" t="s">
        <v>238</v>
      </c>
      <c r="B106" s="19">
        <v>10</v>
      </c>
      <c r="C106" s="20">
        <v>1</v>
      </c>
      <c r="D106" s="21">
        <v>11</v>
      </c>
      <c r="E106" s="22">
        <v>8</v>
      </c>
      <c r="F106" s="20">
        <v>3</v>
      </c>
      <c r="G106" s="23">
        <v>11</v>
      </c>
      <c r="H106" s="19">
        <v>0</v>
      </c>
      <c r="I106" s="20">
        <v>0</v>
      </c>
      <c r="J106" s="21">
        <v>0</v>
      </c>
      <c r="K106" s="22">
        <v>1</v>
      </c>
      <c r="L106" s="20">
        <v>0</v>
      </c>
      <c r="M106" s="23">
        <v>1</v>
      </c>
      <c r="N106" s="19">
        <v>0</v>
      </c>
      <c r="O106" s="20">
        <v>0</v>
      </c>
      <c r="P106" s="21">
        <v>0</v>
      </c>
      <c r="Q106" s="22">
        <v>0</v>
      </c>
      <c r="R106" s="20">
        <v>0</v>
      </c>
      <c r="S106" s="23">
        <v>0</v>
      </c>
      <c r="T106" s="19">
        <f t="shared" si="3"/>
        <v>19</v>
      </c>
      <c r="U106" s="20">
        <f t="shared" si="4"/>
        <v>4</v>
      </c>
      <c r="V106" s="110">
        <f t="shared" si="5"/>
        <v>23</v>
      </c>
    </row>
    <row r="107" spans="1:22" x14ac:dyDescent="0.25">
      <c r="A107" s="105" t="s">
        <v>239</v>
      </c>
      <c r="B107" s="19">
        <v>47</v>
      </c>
      <c r="C107" s="20">
        <v>7</v>
      </c>
      <c r="D107" s="21">
        <v>54</v>
      </c>
      <c r="E107" s="22">
        <v>18</v>
      </c>
      <c r="F107" s="20">
        <v>4</v>
      </c>
      <c r="G107" s="23">
        <v>22</v>
      </c>
      <c r="H107" s="19">
        <v>0</v>
      </c>
      <c r="I107" s="20">
        <v>0</v>
      </c>
      <c r="J107" s="21">
        <v>0</v>
      </c>
      <c r="K107" s="22">
        <v>6</v>
      </c>
      <c r="L107" s="20">
        <v>0</v>
      </c>
      <c r="M107" s="23">
        <v>6</v>
      </c>
      <c r="N107" s="19">
        <v>2</v>
      </c>
      <c r="O107" s="20">
        <v>0</v>
      </c>
      <c r="P107" s="21">
        <v>2</v>
      </c>
      <c r="Q107" s="22">
        <v>1</v>
      </c>
      <c r="R107" s="20">
        <v>0</v>
      </c>
      <c r="S107" s="23">
        <v>1</v>
      </c>
      <c r="T107" s="19">
        <f t="shared" si="3"/>
        <v>74</v>
      </c>
      <c r="U107" s="20">
        <f t="shared" si="4"/>
        <v>11</v>
      </c>
      <c r="V107" s="110">
        <f t="shared" si="5"/>
        <v>85</v>
      </c>
    </row>
    <row r="108" spans="1:22" x14ac:dyDescent="0.25">
      <c r="A108" s="105" t="s">
        <v>240</v>
      </c>
      <c r="B108" s="19">
        <v>7</v>
      </c>
      <c r="C108" s="20">
        <v>3</v>
      </c>
      <c r="D108" s="21">
        <v>10</v>
      </c>
      <c r="E108" s="22">
        <v>8</v>
      </c>
      <c r="F108" s="20">
        <v>4</v>
      </c>
      <c r="G108" s="23">
        <v>12</v>
      </c>
      <c r="H108" s="19">
        <v>0</v>
      </c>
      <c r="I108" s="20">
        <v>0</v>
      </c>
      <c r="J108" s="21">
        <v>0</v>
      </c>
      <c r="K108" s="22">
        <v>1</v>
      </c>
      <c r="L108" s="20">
        <v>0</v>
      </c>
      <c r="M108" s="23">
        <v>1</v>
      </c>
      <c r="N108" s="19">
        <v>0</v>
      </c>
      <c r="O108" s="20">
        <v>0</v>
      </c>
      <c r="P108" s="21">
        <v>0</v>
      </c>
      <c r="Q108" s="22">
        <v>0</v>
      </c>
      <c r="R108" s="20">
        <v>0</v>
      </c>
      <c r="S108" s="23">
        <v>0</v>
      </c>
      <c r="T108" s="19">
        <f t="shared" si="3"/>
        <v>16</v>
      </c>
      <c r="U108" s="20">
        <f t="shared" si="4"/>
        <v>7</v>
      </c>
      <c r="V108" s="110">
        <f t="shared" si="5"/>
        <v>23</v>
      </c>
    </row>
    <row r="109" spans="1:22" x14ac:dyDescent="0.25">
      <c r="A109" s="105" t="s">
        <v>241</v>
      </c>
      <c r="B109" s="19">
        <v>2</v>
      </c>
      <c r="C109" s="20">
        <v>5</v>
      </c>
      <c r="D109" s="21">
        <v>7</v>
      </c>
      <c r="E109" s="22">
        <v>7</v>
      </c>
      <c r="F109" s="20">
        <v>12</v>
      </c>
      <c r="G109" s="23">
        <v>19</v>
      </c>
      <c r="H109" s="19">
        <v>0</v>
      </c>
      <c r="I109" s="20">
        <v>0</v>
      </c>
      <c r="J109" s="21">
        <v>0</v>
      </c>
      <c r="K109" s="22">
        <v>0</v>
      </c>
      <c r="L109" s="20">
        <v>2</v>
      </c>
      <c r="M109" s="23">
        <v>2</v>
      </c>
      <c r="N109" s="19">
        <v>0</v>
      </c>
      <c r="O109" s="20">
        <v>0</v>
      </c>
      <c r="P109" s="21">
        <v>0</v>
      </c>
      <c r="Q109" s="22">
        <v>0</v>
      </c>
      <c r="R109" s="20">
        <v>0</v>
      </c>
      <c r="S109" s="23">
        <v>0</v>
      </c>
      <c r="T109" s="19">
        <f t="shared" si="3"/>
        <v>9</v>
      </c>
      <c r="U109" s="20">
        <f t="shared" si="4"/>
        <v>19</v>
      </c>
      <c r="V109" s="110">
        <f t="shared" si="5"/>
        <v>28</v>
      </c>
    </row>
    <row r="110" spans="1:22" x14ac:dyDescent="0.25">
      <c r="A110" s="105" t="s">
        <v>242</v>
      </c>
      <c r="B110" s="19">
        <v>8</v>
      </c>
      <c r="C110" s="20">
        <v>4</v>
      </c>
      <c r="D110" s="21">
        <v>12</v>
      </c>
      <c r="E110" s="22">
        <v>15</v>
      </c>
      <c r="F110" s="20">
        <v>9</v>
      </c>
      <c r="G110" s="23">
        <v>24</v>
      </c>
      <c r="H110" s="19">
        <v>0</v>
      </c>
      <c r="I110" s="20">
        <v>0</v>
      </c>
      <c r="J110" s="21">
        <v>0</v>
      </c>
      <c r="K110" s="22">
        <v>2</v>
      </c>
      <c r="L110" s="20">
        <v>3</v>
      </c>
      <c r="M110" s="23">
        <v>5</v>
      </c>
      <c r="N110" s="19">
        <v>0</v>
      </c>
      <c r="O110" s="20">
        <v>0</v>
      </c>
      <c r="P110" s="21">
        <v>0</v>
      </c>
      <c r="Q110" s="22">
        <v>0</v>
      </c>
      <c r="R110" s="20">
        <v>0</v>
      </c>
      <c r="S110" s="23">
        <v>0</v>
      </c>
      <c r="T110" s="19">
        <f t="shared" si="3"/>
        <v>25</v>
      </c>
      <c r="U110" s="20">
        <f t="shared" si="4"/>
        <v>16</v>
      </c>
      <c r="V110" s="110">
        <f t="shared" si="5"/>
        <v>41</v>
      </c>
    </row>
    <row r="111" spans="1:22" x14ac:dyDescent="0.25">
      <c r="A111" s="105" t="s">
        <v>243</v>
      </c>
      <c r="B111" s="19">
        <v>6</v>
      </c>
      <c r="C111" s="20">
        <v>3</v>
      </c>
      <c r="D111" s="21">
        <v>9</v>
      </c>
      <c r="E111" s="22">
        <v>15</v>
      </c>
      <c r="F111" s="20">
        <v>20</v>
      </c>
      <c r="G111" s="23">
        <v>35</v>
      </c>
      <c r="H111" s="19">
        <v>0</v>
      </c>
      <c r="I111" s="20">
        <v>0</v>
      </c>
      <c r="J111" s="21">
        <v>0</v>
      </c>
      <c r="K111" s="22">
        <v>1</v>
      </c>
      <c r="L111" s="20">
        <v>0</v>
      </c>
      <c r="M111" s="23">
        <v>1</v>
      </c>
      <c r="N111" s="19">
        <v>0</v>
      </c>
      <c r="O111" s="20">
        <v>1</v>
      </c>
      <c r="P111" s="21">
        <v>1</v>
      </c>
      <c r="Q111" s="22">
        <v>0</v>
      </c>
      <c r="R111" s="20">
        <v>0</v>
      </c>
      <c r="S111" s="23">
        <v>0</v>
      </c>
      <c r="T111" s="19">
        <f t="shared" si="3"/>
        <v>22</v>
      </c>
      <c r="U111" s="20">
        <f t="shared" si="4"/>
        <v>24</v>
      </c>
      <c r="V111" s="110">
        <f t="shared" si="5"/>
        <v>46</v>
      </c>
    </row>
    <row r="112" spans="1:22" x14ac:dyDescent="0.25">
      <c r="A112" s="105" t="s">
        <v>244</v>
      </c>
      <c r="B112" s="19">
        <v>7</v>
      </c>
      <c r="C112" s="20">
        <v>8</v>
      </c>
      <c r="D112" s="21">
        <v>15</v>
      </c>
      <c r="E112" s="22">
        <v>13</v>
      </c>
      <c r="F112" s="20">
        <v>9</v>
      </c>
      <c r="G112" s="23">
        <v>22</v>
      </c>
      <c r="H112" s="19">
        <v>0</v>
      </c>
      <c r="I112" s="20">
        <v>0</v>
      </c>
      <c r="J112" s="21">
        <v>0</v>
      </c>
      <c r="K112" s="22">
        <v>0</v>
      </c>
      <c r="L112" s="20">
        <v>1</v>
      </c>
      <c r="M112" s="23">
        <v>1</v>
      </c>
      <c r="N112" s="19">
        <v>0</v>
      </c>
      <c r="O112" s="20">
        <v>0</v>
      </c>
      <c r="P112" s="21">
        <v>0</v>
      </c>
      <c r="Q112" s="22">
        <v>0</v>
      </c>
      <c r="R112" s="20">
        <v>0</v>
      </c>
      <c r="S112" s="23">
        <v>0</v>
      </c>
      <c r="T112" s="19">
        <f t="shared" si="3"/>
        <v>20</v>
      </c>
      <c r="U112" s="20">
        <f t="shared" si="4"/>
        <v>18</v>
      </c>
      <c r="V112" s="110">
        <f t="shared" si="5"/>
        <v>38</v>
      </c>
    </row>
    <row r="113" spans="1:22" x14ac:dyDescent="0.25">
      <c r="A113" s="105" t="s">
        <v>250</v>
      </c>
      <c r="B113" s="19">
        <v>4</v>
      </c>
      <c r="C113" s="20">
        <v>18</v>
      </c>
      <c r="D113" s="21">
        <v>22</v>
      </c>
      <c r="E113" s="22">
        <v>8</v>
      </c>
      <c r="F113" s="20">
        <v>42</v>
      </c>
      <c r="G113" s="23">
        <v>50</v>
      </c>
      <c r="H113" s="19">
        <v>0</v>
      </c>
      <c r="I113" s="20">
        <v>0</v>
      </c>
      <c r="J113" s="21">
        <v>0</v>
      </c>
      <c r="K113" s="22">
        <v>1</v>
      </c>
      <c r="L113" s="20">
        <v>2</v>
      </c>
      <c r="M113" s="23">
        <v>3</v>
      </c>
      <c r="N113" s="19">
        <v>0</v>
      </c>
      <c r="O113" s="20">
        <v>1</v>
      </c>
      <c r="P113" s="21">
        <v>1</v>
      </c>
      <c r="Q113" s="22">
        <v>0</v>
      </c>
      <c r="R113" s="20">
        <v>1</v>
      </c>
      <c r="S113" s="23">
        <v>1</v>
      </c>
      <c r="T113" s="19">
        <f t="shared" si="3"/>
        <v>13</v>
      </c>
      <c r="U113" s="20">
        <f t="shared" si="4"/>
        <v>64</v>
      </c>
      <c r="V113" s="110">
        <f t="shared" si="5"/>
        <v>77</v>
      </c>
    </row>
    <row r="114" spans="1:22" x14ac:dyDescent="0.25">
      <c r="A114" s="105" t="s">
        <v>245</v>
      </c>
      <c r="B114" s="19">
        <v>1</v>
      </c>
      <c r="C114" s="20">
        <v>16</v>
      </c>
      <c r="D114" s="21">
        <v>17</v>
      </c>
      <c r="E114" s="22">
        <v>4</v>
      </c>
      <c r="F114" s="20">
        <v>27</v>
      </c>
      <c r="G114" s="23">
        <v>31</v>
      </c>
      <c r="H114" s="19">
        <v>0</v>
      </c>
      <c r="I114" s="20">
        <v>0</v>
      </c>
      <c r="J114" s="21">
        <v>0</v>
      </c>
      <c r="K114" s="22">
        <v>3</v>
      </c>
      <c r="L114" s="20">
        <v>6</v>
      </c>
      <c r="M114" s="23">
        <v>9</v>
      </c>
      <c r="N114" s="19">
        <v>0</v>
      </c>
      <c r="O114" s="20">
        <v>0</v>
      </c>
      <c r="P114" s="21">
        <v>0</v>
      </c>
      <c r="Q114" s="22">
        <v>2</v>
      </c>
      <c r="R114" s="20">
        <v>2</v>
      </c>
      <c r="S114" s="23">
        <v>4</v>
      </c>
      <c r="T114" s="19">
        <f t="shared" si="3"/>
        <v>10</v>
      </c>
      <c r="U114" s="20">
        <f t="shared" si="4"/>
        <v>51</v>
      </c>
      <c r="V114" s="110">
        <f t="shared" si="5"/>
        <v>61</v>
      </c>
    </row>
    <row r="115" spans="1:22" x14ac:dyDescent="0.25">
      <c r="A115" s="105" t="s">
        <v>246</v>
      </c>
      <c r="B115" s="19">
        <v>5</v>
      </c>
      <c r="C115" s="20">
        <v>20</v>
      </c>
      <c r="D115" s="21">
        <v>25</v>
      </c>
      <c r="E115" s="22">
        <v>7</v>
      </c>
      <c r="F115" s="20">
        <v>32</v>
      </c>
      <c r="G115" s="23">
        <v>39</v>
      </c>
      <c r="H115" s="19">
        <v>0</v>
      </c>
      <c r="I115" s="20">
        <v>0</v>
      </c>
      <c r="J115" s="21">
        <v>0</v>
      </c>
      <c r="K115" s="22">
        <v>1</v>
      </c>
      <c r="L115" s="20">
        <v>1</v>
      </c>
      <c r="M115" s="23">
        <v>2</v>
      </c>
      <c r="N115" s="19">
        <v>0</v>
      </c>
      <c r="O115" s="20">
        <v>0</v>
      </c>
      <c r="P115" s="21">
        <v>0</v>
      </c>
      <c r="Q115" s="22">
        <v>0</v>
      </c>
      <c r="R115" s="20">
        <v>0</v>
      </c>
      <c r="S115" s="23">
        <v>0</v>
      </c>
      <c r="T115" s="19">
        <f t="shared" si="3"/>
        <v>13</v>
      </c>
      <c r="U115" s="20">
        <f t="shared" si="4"/>
        <v>53</v>
      </c>
      <c r="V115" s="110">
        <f t="shared" si="5"/>
        <v>66</v>
      </c>
    </row>
    <row r="116" spans="1:22" x14ac:dyDescent="0.25">
      <c r="A116" s="105" t="s">
        <v>247</v>
      </c>
      <c r="B116" s="19">
        <v>3</v>
      </c>
      <c r="C116" s="20">
        <v>4</v>
      </c>
      <c r="D116" s="21">
        <v>7</v>
      </c>
      <c r="E116" s="22">
        <v>14</v>
      </c>
      <c r="F116" s="20">
        <v>16</v>
      </c>
      <c r="G116" s="23">
        <v>30</v>
      </c>
      <c r="H116" s="19">
        <v>0</v>
      </c>
      <c r="I116" s="20">
        <v>0</v>
      </c>
      <c r="J116" s="21">
        <v>0</v>
      </c>
      <c r="K116" s="22">
        <v>0</v>
      </c>
      <c r="L116" s="20">
        <v>1</v>
      </c>
      <c r="M116" s="23">
        <v>1</v>
      </c>
      <c r="N116" s="19">
        <v>1</v>
      </c>
      <c r="O116" s="20">
        <v>0</v>
      </c>
      <c r="P116" s="21">
        <v>1</v>
      </c>
      <c r="Q116" s="22">
        <v>0</v>
      </c>
      <c r="R116" s="20">
        <v>1</v>
      </c>
      <c r="S116" s="23">
        <v>1</v>
      </c>
      <c r="T116" s="19">
        <f t="shared" si="3"/>
        <v>18</v>
      </c>
      <c r="U116" s="20">
        <f t="shared" si="4"/>
        <v>22</v>
      </c>
      <c r="V116" s="110">
        <f t="shared" si="5"/>
        <v>40</v>
      </c>
    </row>
    <row r="117" spans="1:22" x14ac:dyDescent="0.25">
      <c r="A117" s="105" t="s">
        <v>248</v>
      </c>
      <c r="B117" s="19">
        <v>5</v>
      </c>
      <c r="C117" s="20">
        <v>6</v>
      </c>
      <c r="D117" s="21">
        <v>11</v>
      </c>
      <c r="E117" s="22">
        <v>11</v>
      </c>
      <c r="F117" s="20">
        <v>18</v>
      </c>
      <c r="G117" s="23">
        <v>29</v>
      </c>
      <c r="H117" s="19">
        <v>0</v>
      </c>
      <c r="I117" s="20">
        <v>0</v>
      </c>
      <c r="J117" s="21">
        <v>0</v>
      </c>
      <c r="K117" s="22">
        <v>2</v>
      </c>
      <c r="L117" s="20">
        <v>0</v>
      </c>
      <c r="M117" s="23">
        <v>2</v>
      </c>
      <c r="N117" s="19">
        <v>0</v>
      </c>
      <c r="O117" s="20">
        <v>1</v>
      </c>
      <c r="P117" s="21">
        <v>1</v>
      </c>
      <c r="Q117" s="22">
        <v>1</v>
      </c>
      <c r="R117" s="20">
        <v>1</v>
      </c>
      <c r="S117" s="23">
        <v>2</v>
      </c>
      <c r="T117" s="19">
        <f t="shared" si="3"/>
        <v>19</v>
      </c>
      <c r="U117" s="20">
        <f t="shared" si="4"/>
        <v>26</v>
      </c>
      <c r="V117" s="110">
        <f t="shared" si="5"/>
        <v>45</v>
      </c>
    </row>
    <row r="118" spans="1:22" ht="15.75" thickBot="1" x14ac:dyDescent="0.3">
      <c r="A118" s="106" t="s">
        <v>249</v>
      </c>
      <c r="B118" s="25">
        <v>9</v>
      </c>
      <c r="C118" s="26">
        <v>2</v>
      </c>
      <c r="D118" s="27">
        <v>11</v>
      </c>
      <c r="E118" s="28">
        <v>7</v>
      </c>
      <c r="F118" s="26">
        <v>18</v>
      </c>
      <c r="G118" s="29">
        <v>25</v>
      </c>
      <c r="H118" s="25">
        <v>0</v>
      </c>
      <c r="I118" s="26">
        <v>0</v>
      </c>
      <c r="J118" s="27">
        <v>0</v>
      </c>
      <c r="K118" s="28">
        <v>0</v>
      </c>
      <c r="L118" s="26">
        <v>0</v>
      </c>
      <c r="M118" s="29">
        <v>0</v>
      </c>
      <c r="N118" s="25">
        <v>0</v>
      </c>
      <c r="O118" s="26">
        <v>0</v>
      </c>
      <c r="P118" s="27">
        <v>0</v>
      </c>
      <c r="Q118" s="28">
        <v>0</v>
      </c>
      <c r="R118" s="26">
        <v>0</v>
      </c>
      <c r="S118" s="29">
        <v>0</v>
      </c>
      <c r="T118" s="25">
        <f t="shared" si="3"/>
        <v>16</v>
      </c>
      <c r="U118" s="26">
        <f t="shared" si="4"/>
        <v>20</v>
      </c>
      <c r="V118" s="111">
        <f t="shared" si="5"/>
        <v>36</v>
      </c>
    </row>
    <row r="119" spans="1:22" s="2" customFormat="1" ht="15.75" thickBot="1" x14ac:dyDescent="0.3">
      <c r="A119" s="108" t="s">
        <v>6</v>
      </c>
      <c r="B119" s="31">
        <v>1731.5</v>
      </c>
      <c r="C119" s="32">
        <v>1068.5</v>
      </c>
      <c r="D119" s="33">
        <v>2800</v>
      </c>
      <c r="E119" s="34">
        <v>2589.5</v>
      </c>
      <c r="F119" s="32">
        <v>2673.5</v>
      </c>
      <c r="G119" s="35">
        <v>5263</v>
      </c>
      <c r="H119" s="31">
        <v>247</v>
      </c>
      <c r="I119" s="32">
        <v>224</v>
      </c>
      <c r="J119" s="33">
        <v>471</v>
      </c>
      <c r="K119" s="34">
        <v>550</v>
      </c>
      <c r="L119" s="32">
        <v>468</v>
      </c>
      <c r="M119" s="35">
        <v>1018</v>
      </c>
      <c r="N119" s="31">
        <v>140</v>
      </c>
      <c r="O119" s="32">
        <v>99</v>
      </c>
      <c r="P119" s="33">
        <v>239</v>
      </c>
      <c r="Q119" s="34">
        <v>64</v>
      </c>
      <c r="R119" s="32">
        <v>52</v>
      </c>
      <c r="S119" s="35">
        <v>116</v>
      </c>
      <c r="T119" s="31">
        <f t="shared" si="3"/>
        <v>5322</v>
      </c>
      <c r="U119" s="32">
        <f t="shared" si="4"/>
        <v>4585</v>
      </c>
      <c r="V119" s="109">
        <f t="shared" si="5"/>
        <v>9907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7109375" style="62" customWidth="1"/>
    <col min="2" max="16384" width="9.140625" style="62"/>
  </cols>
  <sheetData>
    <row r="1" spans="1:15" x14ac:dyDescent="0.25">
      <c r="A1" s="2" t="s">
        <v>346</v>
      </c>
    </row>
    <row r="2" spans="1:15" ht="15.75" thickBot="1" x14ac:dyDescent="0.3"/>
    <row r="3" spans="1:15" s="1" customFormat="1" x14ac:dyDescent="0.25">
      <c r="A3" s="129" t="s">
        <v>7</v>
      </c>
      <c r="B3" s="127" t="s">
        <v>5</v>
      </c>
      <c r="C3" s="128"/>
      <c r="D3" s="131" t="s">
        <v>4</v>
      </c>
      <c r="E3" s="133"/>
      <c r="F3" s="127" t="s">
        <v>3</v>
      </c>
      <c r="G3" s="128"/>
      <c r="H3" s="131" t="s">
        <v>2</v>
      </c>
      <c r="I3" s="133"/>
      <c r="J3" s="127" t="s">
        <v>1</v>
      </c>
      <c r="K3" s="133"/>
      <c r="L3" s="127" t="s">
        <v>0</v>
      </c>
      <c r="M3" s="133"/>
      <c r="N3" s="134" t="s">
        <v>10</v>
      </c>
      <c r="O3" s="136"/>
    </row>
    <row r="4" spans="1:15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" t="s">
        <v>9</v>
      </c>
      <c r="L4" s="7" t="s">
        <v>8</v>
      </c>
      <c r="M4" s="8" t="s">
        <v>9</v>
      </c>
      <c r="N4" s="7" t="s">
        <v>8</v>
      </c>
      <c r="O4" s="86" t="s">
        <v>9</v>
      </c>
    </row>
    <row r="5" spans="1:15" x14ac:dyDescent="0.25">
      <c r="A5" s="4" t="s">
        <v>11</v>
      </c>
      <c r="B5" s="80">
        <f>IFERROR('All CLS by college N'!B5/'All CLS by college N'!$T5,"n/a")</f>
        <v>0.38812785388127852</v>
      </c>
      <c r="C5" s="82">
        <f>IFERROR('All CLS by college N'!C5/'All CLS by college N'!$U5,"n/a")</f>
        <v>0.28424657534246578</v>
      </c>
      <c r="D5" s="83">
        <f>IFERROR('All CLS by college N'!E5/'All CLS by college N'!$T5,"n/a")</f>
        <v>0.47031963470319632</v>
      </c>
      <c r="E5" s="81">
        <f>IFERROR('All CLS by college N'!F5/'All CLS by college N'!$U5,"n/a")</f>
        <v>0.53767123287671237</v>
      </c>
      <c r="F5" s="80">
        <f>IFERROR('All CLS by college N'!H5/'All CLS by college N'!$T5,"n/a")</f>
        <v>1.3698630136986301E-2</v>
      </c>
      <c r="G5" s="82">
        <f>IFERROR('All CLS by college N'!I5/'All CLS by college N'!$U5,"n/a")</f>
        <v>6.1643835616438353E-2</v>
      </c>
      <c r="H5" s="83">
        <f>IFERROR('All CLS by college N'!K5/'All CLS by college N'!$T5,"n/a")</f>
        <v>8.2191780821917804E-2</v>
      </c>
      <c r="I5" s="81">
        <f>IFERROR('All CLS by college N'!L5/'All CLS by college N'!$U5,"n/a")</f>
        <v>8.9041095890410954E-2</v>
      </c>
      <c r="J5" s="80">
        <f>IFERROR('All CLS by college N'!N5/'All CLS by college N'!$T5,"n/a")</f>
        <v>2.2831050228310501E-2</v>
      </c>
      <c r="K5" s="81">
        <f>IFERROR('All CLS by college N'!O5/'All CLS by college N'!$U5,"n/a")</f>
        <v>1.3698630136986301E-2</v>
      </c>
      <c r="L5" s="80">
        <f>IFERROR('All CLS by college N'!Q5/'All CLS by college N'!$T5,"n/a")</f>
        <v>2.2831050228310501E-2</v>
      </c>
      <c r="M5" s="81">
        <f>IFERROR('All CLS by college N'!R5/'All CLS by college N'!$U5,"n/a")</f>
        <v>1.3698630136986301E-2</v>
      </c>
      <c r="N5" s="80">
        <f>IFERROR('All CLS by college N'!T5/'All CLS by college N'!$V5,"n/a")</f>
        <v>0.6</v>
      </c>
      <c r="O5" s="87">
        <f>IFERROR('All CLS by college N'!U5/'All CLS by college N'!$V5,"n/a")</f>
        <v>0.4</v>
      </c>
    </row>
    <row r="6" spans="1:15" x14ac:dyDescent="0.25">
      <c r="A6" s="5" t="s">
        <v>12</v>
      </c>
      <c r="B6" s="61">
        <f>IFERROR('All CLS by college N'!B6/'All CLS by college N'!$T6,"n/a")</f>
        <v>0.3611111111111111</v>
      </c>
      <c r="C6" s="64">
        <f>IFERROR('All CLS by college N'!C6/'All CLS by college N'!$U6,"n/a")</f>
        <v>0.29508196721311475</v>
      </c>
      <c r="D6" s="65">
        <f>IFERROR('All CLS by college N'!E6/'All CLS by college N'!$T6,"n/a")</f>
        <v>0.3888888888888889</v>
      </c>
      <c r="E6" s="63">
        <f>IFERROR('All CLS by college N'!F6/'All CLS by college N'!$U6,"n/a")</f>
        <v>0.58196721311475408</v>
      </c>
      <c r="F6" s="61">
        <f>IFERROR('All CLS by college N'!H6/'All CLS by college N'!$T6,"n/a")</f>
        <v>7.9861111111111105E-2</v>
      </c>
      <c r="G6" s="64">
        <f>IFERROR('All CLS by college N'!I6/'All CLS by college N'!$U6,"n/a")</f>
        <v>4.0983606557377046E-2</v>
      </c>
      <c r="H6" s="65">
        <f>IFERROR('All CLS by college N'!K6/'All CLS by college N'!$T6,"n/a")</f>
        <v>0.11458333333333333</v>
      </c>
      <c r="I6" s="63">
        <f>IFERROR('All CLS by college N'!L6/'All CLS by college N'!$U6,"n/a")</f>
        <v>4.9180327868852458E-2</v>
      </c>
      <c r="J6" s="61">
        <f>IFERROR('All CLS by college N'!N6/'All CLS by college N'!$T6,"n/a")</f>
        <v>3.125E-2</v>
      </c>
      <c r="K6" s="63">
        <f>IFERROR('All CLS by college N'!O6/'All CLS by college N'!$U6,"n/a")</f>
        <v>1.6393442622950821E-2</v>
      </c>
      <c r="L6" s="61">
        <f>IFERROR('All CLS by college N'!Q6/'All CLS by college N'!$T6,"n/a")</f>
        <v>2.4305555555555556E-2</v>
      </c>
      <c r="M6" s="63">
        <f>IFERROR('All CLS by college N'!R6/'All CLS by college N'!$U6,"n/a")</f>
        <v>1.6393442622950821E-2</v>
      </c>
      <c r="N6" s="61">
        <f>IFERROR('All CLS by college N'!T6/'All CLS by college N'!$V6,"n/a")</f>
        <v>0.70243902439024386</v>
      </c>
      <c r="O6" s="88">
        <f>IFERROR('All CLS by college N'!U6/'All CLS by college N'!$V6,"n/a")</f>
        <v>0.29756097560975608</v>
      </c>
    </row>
    <row r="7" spans="1:15" x14ac:dyDescent="0.25">
      <c r="A7" s="5" t="s">
        <v>13</v>
      </c>
      <c r="B7" s="61">
        <f>IFERROR('All CLS by college N'!B7/'All CLS by college N'!$T7,"n/a")</f>
        <v>0.33101851851851855</v>
      </c>
      <c r="C7" s="64">
        <f>IFERROR('All CLS by college N'!C7/'All CLS by college N'!$U7,"n/a")</f>
        <v>0.24494949494949494</v>
      </c>
      <c r="D7" s="65">
        <f>IFERROR('All CLS by college N'!E7/'All CLS by college N'!$T7,"n/a")</f>
        <v>0.47916666666666669</v>
      </c>
      <c r="E7" s="63">
        <f>IFERROR('All CLS by college N'!F7/'All CLS by college N'!$U7,"n/a")</f>
        <v>0.58333333333333337</v>
      </c>
      <c r="F7" s="61">
        <f>IFERROR('All CLS by college N'!H7/'All CLS by college N'!$T7,"n/a")</f>
        <v>6.4814814814814811E-2</v>
      </c>
      <c r="G7" s="64">
        <f>IFERROR('All CLS by college N'!I7/'All CLS by college N'!$U7,"n/a")</f>
        <v>4.0404040404040407E-2</v>
      </c>
      <c r="H7" s="65">
        <f>IFERROR('All CLS by college N'!K7/'All CLS by college N'!$T7,"n/a")</f>
        <v>8.3333333333333329E-2</v>
      </c>
      <c r="I7" s="63">
        <f>IFERROR('All CLS by college N'!L7/'All CLS by college N'!$U7,"n/a")</f>
        <v>9.5959595959595953E-2</v>
      </c>
      <c r="J7" s="61">
        <f>IFERROR('All CLS by college N'!N7/'All CLS by college N'!$T7,"n/a")</f>
        <v>3.7037037037037035E-2</v>
      </c>
      <c r="K7" s="63">
        <f>IFERROR('All CLS by college N'!O7/'All CLS by college N'!$U7,"n/a")</f>
        <v>3.0303030303030304E-2</v>
      </c>
      <c r="L7" s="61">
        <f>IFERROR('All CLS by college N'!Q7/'All CLS by college N'!$T7,"n/a")</f>
        <v>4.6296296296296294E-3</v>
      </c>
      <c r="M7" s="63">
        <f>IFERROR('All CLS by college N'!R7/'All CLS by college N'!$U7,"n/a")</f>
        <v>5.0505050505050509E-3</v>
      </c>
      <c r="N7" s="61">
        <f>IFERROR('All CLS by college N'!T7/'All CLS by college N'!$V7,"n/a")</f>
        <v>0.52173913043478259</v>
      </c>
      <c r="O7" s="88">
        <f>IFERROR('All CLS by college N'!U7/'All CLS by college N'!$V7,"n/a")</f>
        <v>0.47826086956521741</v>
      </c>
    </row>
    <row r="8" spans="1:15" x14ac:dyDescent="0.25">
      <c r="A8" s="5" t="s">
        <v>14</v>
      </c>
      <c r="B8" s="61">
        <f>IFERROR('All CLS by college N'!B8/'All CLS by college N'!$T8,"n/a")</f>
        <v>0.3014705882352941</v>
      </c>
      <c r="C8" s="64">
        <f>IFERROR('All CLS by college N'!C8/'All CLS by college N'!$U8,"n/a")</f>
        <v>0.25438596491228072</v>
      </c>
      <c r="D8" s="65">
        <f>IFERROR('All CLS by college N'!E8/'All CLS by college N'!$T8,"n/a")</f>
        <v>0.51102941176470584</v>
      </c>
      <c r="E8" s="63">
        <f>IFERROR('All CLS by college N'!F8/'All CLS by college N'!$U8,"n/a")</f>
        <v>0.61403508771929827</v>
      </c>
      <c r="F8" s="61">
        <f>IFERROR('All CLS by college N'!H8/'All CLS by college N'!$T8,"n/a")</f>
        <v>5.8823529411764705E-2</v>
      </c>
      <c r="G8" s="64">
        <f>IFERROR('All CLS by college N'!I8/'All CLS by college N'!$U8,"n/a")</f>
        <v>2.6315789473684209E-2</v>
      </c>
      <c r="H8" s="65">
        <f>IFERROR('All CLS by college N'!K8/'All CLS by college N'!$T8,"n/a")</f>
        <v>9.5588235294117641E-2</v>
      </c>
      <c r="I8" s="63">
        <f>IFERROR('All CLS by college N'!L8/'All CLS by college N'!$U8,"n/a")</f>
        <v>7.0175438596491224E-2</v>
      </c>
      <c r="J8" s="61">
        <f>IFERROR('All CLS by college N'!N8/'All CLS by college N'!$T8,"n/a")</f>
        <v>1.8382352941176471E-2</v>
      </c>
      <c r="K8" s="63">
        <f>IFERROR('All CLS by college N'!O8/'All CLS by college N'!$U8,"n/a")</f>
        <v>8.771929824561403E-3</v>
      </c>
      <c r="L8" s="61">
        <f>IFERROR('All CLS by college N'!Q8/'All CLS by college N'!$T8,"n/a")</f>
        <v>1.4705882352941176E-2</v>
      </c>
      <c r="M8" s="63">
        <f>IFERROR('All CLS by college N'!R8/'All CLS by college N'!$U8,"n/a")</f>
        <v>2.6315789473684209E-2</v>
      </c>
      <c r="N8" s="61">
        <f>IFERROR('All CLS by college N'!T8/'All CLS by college N'!$V8,"n/a")</f>
        <v>0.54400000000000004</v>
      </c>
      <c r="O8" s="88">
        <f>IFERROR('All CLS by college N'!U8/'All CLS by college N'!$V8,"n/a")</f>
        <v>0.45600000000000002</v>
      </c>
    </row>
    <row r="9" spans="1:15" x14ac:dyDescent="0.25">
      <c r="A9" s="5" t="s">
        <v>15</v>
      </c>
      <c r="B9" s="61">
        <f>IFERROR('All CLS by college N'!B9/'All CLS by college N'!$T9,"n/a")</f>
        <v>0.27619047619047621</v>
      </c>
      <c r="C9" s="64">
        <f>IFERROR('All CLS by college N'!C9/'All CLS by college N'!$U9,"n/a")</f>
        <v>0.17682926829268292</v>
      </c>
      <c r="D9" s="65">
        <f>IFERROR('All CLS by college N'!E9/'All CLS by college N'!$T9,"n/a")</f>
        <v>0.55238095238095242</v>
      </c>
      <c r="E9" s="63">
        <f>IFERROR('All CLS by college N'!F9/'All CLS by college N'!$U9,"n/a")</f>
        <v>0.61585365853658536</v>
      </c>
      <c r="F9" s="61">
        <f>IFERROR('All CLS by college N'!H9/'All CLS by college N'!$T9,"n/a")</f>
        <v>5.2380952380952382E-2</v>
      </c>
      <c r="G9" s="64">
        <f>IFERROR('All CLS by college N'!I9/'All CLS by college N'!$U9,"n/a")</f>
        <v>6.7073170731707321E-2</v>
      </c>
      <c r="H9" s="65">
        <f>IFERROR('All CLS by college N'!K9/'All CLS by college N'!$T9,"n/a")</f>
        <v>9.5238095238095233E-2</v>
      </c>
      <c r="I9" s="63">
        <f>IFERROR('All CLS by college N'!L9/'All CLS by college N'!$U9,"n/a")</f>
        <v>9.1463414634146339E-2</v>
      </c>
      <c r="J9" s="61">
        <f>IFERROR('All CLS by college N'!N9/'All CLS by college N'!$T9,"n/a")</f>
        <v>1.4285714285714285E-2</v>
      </c>
      <c r="K9" s="63">
        <f>IFERROR('All CLS by college N'!O9/'All CLS by college N'!$U9,"n/a")</f>
        <v>3.6585365853658534E-2</v>
      </c>
      <c r="L9" s="61">
        <f>IFERROR('All CLS by college N'!Q9/'All CLS by college N'!$T9,"n/a")</f>
        <v>9.5238095238095247E-3</v>
      </c>
      <c r="M9" s="63">
        <f>IFERROR('All CLS by college N'!R9/'All CLS by college N'!$U9,"n/a")</f>
        <v>1.2195121951219513E-2</v>
      </c>
      <c r="N9" s="61">
        <f>IFERROR('All CLS by college N'!T9/'All CLS by college N'!$V9,"n/a")</f>
        <v>0.56149732620320858</v>
      </c>
      <c r="O9" s="88">
        <f>IFERROR('All CLS by college N'!U9/'All CLS by college N'!$V9,"n/a")</f>
        <v>0.43850267379679142</v>
      </c>
    </row>
    <row r="10" spans="1:15" x14ac:dyDescent="0.25">
      <c r="A10" s="5" t="s">
        <v>16</v>
      </c>
      <c r="B10" s="61">
        <f>IFERROR('All CLS by college N'!B10/'All CLS by college N'!$T10,"n/a")</f>
        <v>0.40476190476190477</v>
      </c>
      <c r="C10" s="64">
        <f>IFERROR('All CLS by college N'!C10/'All CLS by college N'!$U10,"n/a")</f>
        <v>0.27925531914893614</v>
      </c>
      <c r="D10" s="65">
        <f>IFERROR('All CLS by college N'!E10/'All CLS by college N'!$T10,"n/a")</f>
        <v>0.40476190476190477</v>
      </c>
      <c r="E10" s="63">
        <f>IFERROR('All CLS by college N'!F10/'All CLS by college N'!$U10,"n/a")</f>
        <v>0.5186170212765957</v>
      </c>
      <c r="F10" s="61">
        <f>IFERROR('All CLS by college N'!H10/'All CLS by college N'!$T10,"n/a")</f>
        <v>3.4632034632034632E-2</v>
      </c>
      <c r="G10" s="64">
        <f>IFERROR('All CLS by college N'!I10/'All CLS by college N'!$U10,"n/a")</f>
        <v>3.7234042553191488E-2</v>
      </c>
      <c r="H10" s="65">
        <f>IFERROR('All CLS by college N'!K10/'All CLS by college N'!$T10,"n/a")</f>
        <v>0.11688311688311688</v>
      </c>
      <c r="I10" s="63">
        <f>IFERROR('All CLS by college N'!L10/'All CLS by college N'!$U10,"n/a")</f>
        <v>0.11702127659574468</v>
      </c>
      <c r="J10" s="61">
        <f>IFERROR('All CLS by college N'!N10/'All CLS by college N'!$T10,"n/a")</f>
        <v>3.0303030303030304E-2</v>
      </c>
      <c r="K10" s="63">
        <f>IFERROR('All CLS by college N'!O10/'All CLS by college N'!$U10,"n/a")</f>
        <v>3.1914893617021274E-2</v>
      </c>
      <c r="L10" s="61">
        <f>IFERROR('All CLS by college N'!Q10/'All CLS by college N'!$T10,"n/a")</f>
        <v>8.658008658008658E-3</v>
      </c>
      <c r="M10" s="63">
        <f>IFERROR('All CLS by college N'!R10/'All CLS by college N'!$U10,"n/a")</f>
        <v>1.5957446808510637E-2</v>
      </c>
      <c r="N10" s="61">
        <f>IFERROR('All CLS by college N'!T10/'All CLS by college N'!$V10,"n/a")</f>
        <v>0.55131264916467781</v>
      </c>
      <c r="O10" s="88">
        <f>IFERROR('All CLS by college N'!U10/'All CLS by college N'!$V10,"n/a")</f>
        <v>0.44868735083532219</v>
      </c>
    </row>
    <row r="11" spans="1:15" x14ac:dyDescent="0.25">
      <c r="A11" s="5" t="s">
        <v>17</v>
      </c>
      <c r="B11" s="61">
        <f>IFERROR('All CLS by college N'!B11/'All CLS by college N'!$T11,"n/a")</f>
        <v>0.27753303964757708</v>
      </c>
      <c r="C11" s="64">
        <f>IFERROR('All CLS by college N'!C11/'All CLS by college N'!$U11,"n/a")</f>
        <v>0.21118012422360249</v>
      </c>
      <c r="D11" s="65">
        <f>IFERROR('All CLS by college N'!E11/'All CLS by college N'!$T11,"n/a")</f>
        <v>0.49779735682819382</v>
      </c>
      <c r="E11" s="63">
        <f>IFERROR('All CLS by college N'!F11/'All CLS by college N'!$U11,"n/a")</f>
        <v>0.59316770186335399</v>
      </c>
      <c r="F11" s="61">
        <f>IFERROR('All CLS by college N'!H11/'All CLS by college N'!$T11,"n/a")</f>
        <v>4.8458149779735685E-2</v>
      </c>
      <c r="G11" s="64">
        <f>IFERROR('All CLS by college N'!I11/'All CLS by college N'!$U11,"n/a")</f>
        <v>6.2111801242236024E-2</v>
      </c>
      <c r="H11" s="65">
        <f>IFERROR('All CLS by college N'!K11/'All CLS by college N'!$T11,"n/a")</f>
        <v>0.1277533039647577</v>
      </c>
      <c r="I11" s="63">
        <f>IFERROR('All CLS by college N'!L11/'All CLS by college N'!$U11,"n/a")</f>
        <v>0.10869565217391304</v>
      </c>
      <c r="J11" s="61">
        <f>IFERROR('All CLS by college N'!N11/'All CLS by college N'!$T11,"n/a")</f>
        <v>4.405286343612335E-2</v>
      </c>
      <c r="K11" s="63">
        <f>IFERROR('All CLS by college N'!O11/'All CLS by college N'!$U11,"n/a")</f>
        <v>1.8633540372670808E-2</v>
      </c>
      <c r="L11" s="61">
        <f>IFERROR('All CLS by college N'!Q11/'All CLS by college N'!$T11,"n/a")</f>
        <v>4.4052863436123352E-3</v>
      </c>
      <c r="M11" s="63">
        <f>IFERROR('All CLS by college N'!R11/'All CLS by college N'!$U11,"n/a")</f>
        <v>6.2111801242236021E-3</v>
      </c>
      <c r="N11" s="61">
        <f>IFERROR('All CLS by college N'!T11/'All CLS by college N'!$V11,"n/a")</f>
        <v>0.58505154639175261</v>
      </c>
      <c r="O11" s="88">
        <f>IFERROR('All CLS by college N'!U11/'All CLS by college N'!$V11,"n/a")</f>
        <v>0.41494845360824745</v>
      </c>
    </row>
    <row r="12" spans="1:15" x14ac:dyDescent="0.25">
      <c r="A12" s="5" t="s">
        <v>18</v>
      </c>
      <c r="B12" s="61">
        <f>IFERROR('All CLS by college N'!B12/'All CLS by college N'!$T12,"n/a")</f>
        <v>0.23842592592592593</v>
      </c>
      <c r="C12" s="64">
        <f>IFERROR('All CLS by college N'!C12/'All CLS by college N'!$U12,"n/a")</f>
        <v>0.16847826086956522</v>
      </c>
      <c r="D12" s="65">
        <f>IFERROR('All CLS by college N'!E12/'All CLS by college N'!$T12,"n/a")</f>
        <v>0.53935185185185186</v>
      </c>
      <c r="E12" s="63">
        <f>IFERROR('All CLS by college N'!F12/'All CLS by college N'!$U12,"n/a")</f>
        <v>0.57880434782608692</v>
      </c>
      <c r="F12" s="61">
        <f>IFERROR('All CLS by college N'!H12/'All CLS by college N'!$T12,"n/a")</f>
        <v>4.1666666666666664E-2</v>
      </c>
      <c r="G12" s="64">
        <f>IFERROR('All CLS by college N'!I12/'All CLS by college N'!$U12,"n/a")</f>
        <v>3.8043478260869568E-2</v>
      </c>
      <c r="H12" s="65">
        <f>IFERROR('All CLS by college N'!K12/'All CLS by college N'!$T12,"n/a")</f>
        <v>0.1388888888888889</v>
      </c>
      <c r="I12" s="63">
        <f>IFERROR('All CLS by college N'!L12/'All CLS by college N'!$U12,"n/a")</f>
        <v>0.16032608695652173</v>
      </c>
      <c r="J12" s="61">
        <f>IFERROR('All CLS by college N'!N12/'All CLS by college N'!$T12,"n/a")</f>
        <v>2.7777777777777776E-2</v>
      </c>
      <c r="K12" s="63">
        <f>IFERROR('All CLS by college N'!O12/'All CLS by college N'!$U12,"n/a")</f>
        <v>2.717391304347826E-2</v>
      </c>
      <c r="L12" s="61">
        <f>IFERROR('All CLS by college N'!Q12/'All CLS by college N'!$T12,"n/a")</f>
        <v>1.3888888888888888E-2</v>
      </c>
      <c r="M12" s="63">
        <f>IFERROR('All CLS by college N'!R12/'All CLS by college N'!$U12,"n/a")</f>
        <v>2.717391304347826E-2</v>
      </c>
      <c r="N12" s="61">
        <f>IFERROR('All CLS by college N'!T12/'All CLS by college N'!$V12,"n/a")</f>
        <v>0.54</v>
      </c>
      <c r="O12" s="88">
        <f>IFERROR('All CLS by college N'!U12/'All CLS by college N'!$V12,"n/a")</f>
        <v>0.46</v>
      </c>
    </row>
    <row r="13" spans="1:15" x14ac:dyDescent="0.25">
      <c r="A13" s="5" t="s">
        <v>19</v>
      </c>
      <c r="B13" s="61">
        <f>IFERROR('All CLS by college N'!B13/'All CLS by college N'!$T13,"n/a")</f>
        <v>0.2786259541984733</v>
      </c>
      <c r="C13" s="64">
        <f>IFERROR('All CLS by college N'!C13/'All CLS by college N'!$U13,"n/a")</f>
        <v>0.26515151515151514</v>
      </c>
      <c r="D13" s="65">
        <f>IFERROR('All CLS by college N'!E13/'All CLS by college N'!$T13,"n/a")</f>
        <v>0.56106870229007633</v>
      </c>
      <c r="E13" s="63">
        <f>IFERROR('All CLS by college N'!F13/'All CLS by college N'!$U13,"n/a")</f>
        <v>0.5252525252525253</v>
      </c>
      <c r="F13" s="61">
        <f>IFERROR('All CLS by college N'!H13/'All CLS by college N'!$T13,"n/a")</f>
        <v>4.9618320610687022E-2</v>
      </c>
      <c r="G13" s="64">
        <f>IFERROR('All CLS by college N'!I13/'All CLS by college N'!$U13,"n/a")</f>
        <v>4.0404040404040407E-2</v>
      </c>
      <c r="H13" s="65">
        <f>IFERROR('All CLS by college N'!K13/'All CLS by college N'!$T13,"n/a")</f>
        <v>8.0152671755725186E-2</v>
      </c>
      <c r="I13" s="63">
        <f>IFERROR('All CLS by college N'!L13/'All CLS by college N'!$U13,"n/a")</f>
        <v>0.15404040404040403</v>
      </c>
      <c r="J13" s="61">
        <f>IFERROR('All CLS by college N'!N13/'All CLS by college N'!$T13,"n/a")</f>
        <v>2.2900763358778626E-2</v>
      </c>
      <c r="K13" s="63">
        <f>IFERROR('All CLS by college N'!O13/'All CLS by college N'!$U13,"n/a")</f>
        <v>1.0101010101010102E-2</v>
      </c>
      <c r="L13" s="61">
        <f>IFERROR('All CLS by college N'!Q13/'All CLS by college N'!$T13,"n/a")</f>
        <v>7.6335877862595417E-3</v>
      </c>
      <c r="M13" s="63">
        <f>IFERROR('All CLS by college N'!R13/'All CLS by college N'!$U13,"n/a")</f>
        <v>5.0505050505050509E-3</v>
      </c>
      <c r="N13" s="61">
        <f>IFERROR('All CLS by college N'!T13/'All CLS by college N'!$V13,"n/a")</f>
        <v>0.56956521739130439</v>
      </c>
      <c r="O13" s="88">
        <f>IFERROR('All CLS by college N'!U13/'All CLS by college N'!$V13,"n/a")</f>
        <v>0.43043478260869567</v>
      </c>
    </row>
    <row r="14" spans="1:15" x14ac:dyDescent="0.25">
      <c r="A14" s="5" t="s">
        <v>20</v>
      </c>
      <c r="B14" s="61">
        <f>IFERROR('All CLS by college N'!B14/'All CLS by college N'!$T14,"n/a")</f>
        <v>0.24897119341563786</v>
      </c>
      <c r="C14" s="64">
        <f>IFERROR('All CLS by college N'!C14/'All CLS by college N'!$U14,"n/a")</f>
        <v>0.17105263157894737</v>
      </c>
      <c r="D14" s="65">
        <f>IFERROR('All CLS by college N'!E14/'All CLS by college N'!$T14,"n/a")</f>
        <v>0.51234567901234573</v>
      </c>
      <c r="E14" s="63">
        <f>IFERROR('All CLS by college N'!F14/'All CLS by college N'!$U14,"n/a")</f>
        <v>0.64692982456140347</v>
      </c>
      <c r="F14" s="61">
        <f>IFERROR('All CLS by college N'!H14/'All CLS by college N'!$T14,"n/a")</f>
        <v>5.7613168724279837E-2</v>
      </c>
      <c r="G14" s="64">
        <f>IFERROR('All CLS by college N'!I14/'All CLS by college N'!$U14,"n/a")</f>
        <v>2.6315789473684209E-2</v>
      </c>
      <c r="H14" s="65">
        <f>IFERROR('All CLS by college N'!K14/'All CLS by college N'!$T14,"n/a")</f>
        <v>0.10699588477366255</v>
      </c>
      <c r="I14" s="63">
        <f>IFERROR('All CLS by college N'!L14/'All CLS by college N'!$U14,"n/a")</f>
        <v>0.10745614035087719</v>
      </c>
      <c r="J14" s="61">
        <f>IFERROR('All CLS by college N'!N14/'All CLS by college N'!$T14,"n/a")</f>
        <v>5.7613168724279837E-2</v>
      </c>
      <c r="K14" s="63">
        <f>IFERROR('All CLS by college N'!O14/'All CLS by college N'!$U14,"n/a")</f>
        <v>4.3859649122807015E-2</v>
      </c>
      <c r="L14" s="61">
        <f>IFERROR('All CLS by college N'!Q14/'All CLS by college N'!$T14,"n/a")</f>
        <v>1.646090534979424E-2</v>
      </c>
      <c r="M14" s="63">
        <f>IFERROR('All CLS by college N'!R14/'All CLS by college N'!$U14,"n/a")</f>
        <v>4.3859649122807015E-3</v>
      </c>
      <c r="N14" s="61">
        <f>IFERROR('All CLS by college N'!T14/'All CLS by college N'!$V14,"n/a")</f>
        <v>0.51592356687898089</v>
      </c>
      <c r="O14" s="88">
        <f>IFERROR('All CLS by college N'!U14/'All CLS by college N'!$V14,"n/a")</f>
        <v>0.48407643312101911</v>
      </c>
    </row>
    <row r="15" spans="1:15" x14ac:dyDescent="0.25">
      <c r="A15" s="5" t="s">
        <v>21</v>
      </c>
      <c r="B15" s="61">
        <f>IFERROR('All CLS by college N'!B15/'All CLS by college N'!$T15,"n/a")</f>
        <v>0.18333333333333332</v>
      </c>
      <c r="C15" s="64">
        <f>IFERROR('All CLS by college N'!C15/'All CLS by college N'!$U15,"n/a")</f>
        <v>9.5238095238095233E-2</v>
      </c>
      <c r="D15" s="65">
        <f>IFERROR('All CLS by college N'!E15/'All CLS by college N'!$T15,"n/a")</f>
        <v>0.6166666666666667</v>
      </c>
      <c r="E15" s="63">
        <f>IFERROR('All CLS by college N'!F15/'All CLS by college N'!$U15,"n/a")</f>
        <v>0.66666666666666663</v>
      </c>
      <c r="F15" s="61">
        <f>IFERROR('All CLS by college N'!H15/'All CLS by college N'!$T15,"n/a")</f>
        <v>1.6666666666666666E-2</v>
      </c>
      <c r="G15" s="64">
        <f>IFERROR('All CLS by college N'!I15/'All CLS by college N'!$U15,"n/a")</f>
        <v>9.5238095238095233E-2</v>
      </c>
      <c r="H15" s="65">
        <f>IFERROR('All CLS by college N'!K15/'All CLS by college N'!$T15,"n/a")</f>
        <v>0.13333333333333333</v>
      </c>
      <c r="I15" s="63">
        <f>IFERROR('All CLS by college N'!L15/'All CLS by college N'!$U15,"n/a")</f>
        <v>9.5238095238095233E-2</v>
      </c>
      <c r="J15" s="61">
        <f>IFERROR('All CLS by college N'!N15/'All CLS by college N'!$T15,"n/a")</f>
        <v>3.3333333333333333E-2</v>
      </c>
      <c r="K15" s="63">
        <f>IFERROR('All CLS by college N'!O15/'All CLS by college N'!$U15,"n/a")</f>
        <v>4.7619047619047616E-2</v>
      </c>
      <c r="L15" s="61">
        <f>IFERROR('All CLS by college N'!Q15/'All CLS by college N'!$T15,"n/a")</f>
        <v>1.6666666666666666E-2</v>
      </c>
      <c r="M15" s="63">
        <f>IFERROR('All CLS by college N'!R15/'All CLS by college N'!$U15,"n/a")</f>
        <v>0</v>
      </c>
      <c r="N15" s="61">
        <f>IFERROR('All CLS by college N'!T15/'All CLS by college N'!$V15,"n/a")</f>
        <v>0.7407407407407407</v>
      </c>
      <c r="O15" s="88">
        <f>IFERROR('All CLS by college N'!U15/'All CLS by college N'!$V15,"n/a")</f>
        <v>0.25925925925925924</v>
      </c>
    </row>
    <row r="16" spans="1:15" x14ac:dyDescent="0.25">
      <c r="A16" s="5" t="s">
        <v>22</v>
      </c>
      <c r="B16" s="61">
        <f>IFERROR('All CLS by college N'!B16/'All CLS by college N'!$T16,"n/a")</f>
        <v>0.306640625</v>
      </c>
      <c r="C16" s="64">
        <f>IFERROR('All CLS by college N'!C16/'All CLS by college N'!$U16,"n/a")</f>
        <v>0.22774869109947643</v>
      </c>
      <c r="D16" s="65">
        <f>IFERROR('All CLS by college N'!E16/'All CLS by college N'!$T16,"n/a")</f>
        <v>0.494140625</v>
      </c>
      <c r="E16" s="63">
        <f>IFERROR('All CLS by college N'!F16/'All CLS by college N'!$U16,"n/a")</f>
        <v>0.59947643979057597</v>
      </c>
      <c r="F16" s="61">
        <f>IFERROR('All CLS by college N'!H16/'All CLS by college N'!$T16,"n/a")</f>
        <v>7.8125E-2</v>
      </c>
      <c r="G16" s="64">
        <f>IFERROR('All CLS by college N'!I16/'All CLS by college N'!$U16,"n/a")</f>
        <v>3.1413612565445025E-2</v>
      </c>
      <c r="H16" s="65">
        <f>IFERROR('All CLS by college N'!K16/'All CLS by college N'!$T16,"n/a")</f>
        <v>0.10546875</v>
      </c>
      <c r="I16" s="63">
        <f>IFERROR('All CLS by college N'!L16/'All CLS by college N'!$U16,"n/a")</f>
        <v>9.947643979057591E-2</v>
      </c>
      <c r="J16" s="61">
        <f>IFERROR('All CLS by college N'!N16/'All CLS by college N'!$T16,"n/a")</f>
        <v>7.8125E-3</v>
      </c>
      <c r="K16" s="63">
        <f>IFERROR('All CLS by college N'!O16/'All CLS by college N'!$U16,"n/a")</f>
        <v>2.0942408376963352E-2</v>
      </c>
      <c r="L16" s="61">
        <f>IFERROR('All CLS by college N'!Q16/'All CLS by college N'!$T16,"n/a")</f>
        <v>7.8125E-3</v>
      </c>
      <c r="M16" s="63">
        <f>IFERROR('All CLS by college N'!R16/'All CLS by college N'!$U16,"n/a")</f>
        <v>2.0942408376963352E-2</v>
      </c>
      <c r="N16" s="61">
        <f>IFERROR('All CLS by college N'!T16/'All CLS by college N'!$V16,"n/a")</f>
        <v>0.57270693512304249</v>
      </c>
      <c r="O16" s="88">
        <f>IFERROR('All CLS by college N'!U16/'All CLS by college N'!$V16,"n/a")</f>
        <v>0.42729306487695751</v>
      </c>
    </row>
    <row r="17" spans="1:15" x14ac:dyDescent="0.25">
      <c r="A17" s="5" t="s">
        <v>23</v>
      </c>
      <c r="B17" s="61">
        <f>IFERROR('All CLS by college N'!B17/'All CLS by college N'!$T17,"n/a")</f>
        <v>0.34455958549222798</v>
      </c>
      <c r="C17" s="64">
        <f>IFERROR('All CLS by college N'!C17/'All CLS by college N'!$U17,"n/a")</f>
        <v>0.28064516129032258</v>
      </c>
      <c r="D17" s="65">
        <f>IFERROR('All CLS by college N'!E17/'All CLS by college N'!$T17,"n/a")</f>
        <v>0.45077720207253885</v>
      </c>
      <c r="E17" s="63">
        <f>IFERROR('All CLS by college N'!F17/'All CLS by college N'!$U17,"n/a")</f>
        <v>0.5741935483870968</v>
      </c>
      <c r="F17" s="61">
        <f>IFERROR('All CLS by college N'!H17/'All CLS by college N'!$T17,"n/a")</f>
        <v>4.6632124352331605E-2</v>
      </c>
      <c r="G17" s="64">
        <f>IFERROR('All CLS by college N'!I17/'All CLS by college N'!$U17,"n/a")</f>
        <v>3.2258064516129031E-2</v>
      </c>
      <c r="H17" s="65">
        <f>IFERROR('All CLS by college N'!K17/'All CLS by college N'!$T17,"n/a")</f>
        <v>0.10621761658031088</v>
      </c>
      <c r="I17" s="63">
        <f>IFERROR('All CLS by college N'!L17/'All CLS by college N'!$U17,"n/a")</f>
        <v>8.7096774193548387E-2</v>
      </c>
      <c r="J17" s="61">
        <f>IFERROR('All CLS by college N'!N17/'All CLS by college N'!$T17,"n/a")</f>
        <v>3.6269430051813469E-2</v>
      </c>
      <c r="K17" s="63">
        <f>IFERROR('All CLS by college N'!O17/'All CLS by college N'!$U17,"n/a")</f>
        <v>1.935483870967742E-2</v>
      </c>
      <c r="L17" s="61">
        <f>IFERROR('All CLS by college N'!Q17/'All CLS by college N'!$T17,"n/a")</f>
        <v>1.5544041450777202E-2</v>
      </c>
      <c r="M17" s="63">
        <f>IFERROR('All CLS by college N'!R17/'All CLS by college N'!$U17,"n/a")</f>
        <v>6.4516129032258064E-3</v>
      </c>
      <c r="N17" s="61">
        <f>IFERROR('All CLS by college N'!T17/'All CLS by college N'!$V17,"n/a")</f>
        <v>0.5545977011494253</v>
      </c>
      <c r="O17" s="88">
        <f>IFERROR('All CLS by college N'!U17/'All CLS by college N'!$V17,"n/a")</f>
        <v>0.4454022988505747</v>
      </c>
    </row>
    <row r="18" spans="1:15" x14ac:dyDescent="0.25">
      <c r="A18" s="5" t="s">
        <v>24</v>
      </c>
      <c r="B18" s="61" t="str">
        <f>IFERROR('All CLS by college N'!B18/'All CLS by college N'!$T18,"n/a")</f>
        <v>n/a</v>
      </c>
      <c r="C18" s="64">
        <f>IFERROR('All CLS by college N'!C18/'All CLS by college N'!$U18,"n/a")</f>
        <v>0.26865671641791045</v>
      </c>
      <c r="D18" s="65" t="str">
        <f>IFERROR('All CLS by college N'!E18/'All CLS by college N'!$T18,"n/a")</f>
        <v>n/a</v>
      </c>
      <c r="E18" s="63">
        <f>IFERROR('All CLS by college N'!F18/'All CLS by college N'!$U18,"n/a")</f>
        <v>0.55223880597014929</v>
      </c>
      <c r="F18" s="61" t="str">
        <f>IFERROR('All CLS by college N'!H18/'All CLS by college N'!$T18,"n/a")</f>
        <v>n/a</v>
      </c>
      <c r="G18" s="64">
        <f>IFERROR('All CLS by college N'!I18/'All CLS by college N'!$U18,"n/a")</f>
        <v>0</v>
      </c>
      <c r="H18" s="65" t="str">
        <f>IFERROR('All CLS by college N'!K18/'All CLS by college N'!$T18,"n/a")</f>
        <v>n/a</v>
      </c>
      <c r="I18" s="63">
        <f>IFERROR('All CLS by college N'!L18/'All CLS by college N'!$U18,"n/a")</f>
        <v>0.13432835820895522</v>
      </c>
      <c r="J18" s="61" t="str">
        <f>IFERROR('All CLS by college N'!N18/'All CLS by college N'!$T18,"n/a")</f>
        <v>n/a</v>
      </c>
      <c r="K18" s="63">
        <f>IFERROR('All CLS by college N'!O18/'All CLS by college N'!$U18,"n/a")</f>
        <v>0</v>
      </c>
      <c r="L18" s="61" t="str">
        <f>IFERROR('All CLS by college N'!Q18/'All CLS by college N'!$T18,"n/a")</f>
        <v>n/a</v>
      </c>
      <c r="M18" s="63">
        <f>IFERROR('All CLS by college N'!R18/'All CLS by college N'!$U18,"n/a")</f>
        <v>4.4776119402985072E-2</v>
      </c>
      <c r="N18" s="61">
        <f>IFERROR('All CLS by college N'!T18/'All CLS by college N'!$V18,"n/a")</f>
        <v>0</v>
      </c>
      <c r="O18" s="88">
        <f>IFERROR('All CLS by college N'!U18/'All CLS by college N'!$V18,"n/a")</f>
        <v>1</v>
      </c>
    </row>
    <row r="19" spans="1:15" x14ac:dyDescent="0.25">
      <c r="A19" s="5" t="s">
        <v>25</v>
      </c>
      <c r="B19" s="61">
        <f>IFERROR('All CLS by college N'!B19/'All CLS by college N'!$T19,"n/a")</f>
        <v>0.29597701149425287</v>
      </c>
      <c r="C19" s="64">
        <f>IFERROR('All CLS by college N'!C19/'All CLS by college N'!$U19,"n/a")</f>
        <v>0.29354838709677417</v>
      </c>
      <c r="D19" s="65">
        <f>IFERROR('All CLS by college N'!E19/'All CLS by college N'!$T19,"n/a")</f>
        <v>0.49712643678160917</v>
      </c>
      <c r="E19" s="63">
        <f>IFERROR('All CLS by college N'!F19/'All CLS by college N'!$U19,"n/a")</f>
        <v>0.49354838709677418</v>
      </c>
      <c r="F19" s="61">
        <f>IFERROR('All CLS by college N'!H19/'All CLS by college N'!$T19,"n/a")</f>
        <v>4.5977011494252873E-2</v>
      </c>
      <c r="G19" s="64">
        <f>IFERROR('All CLS by college N'!I19/'All CLS by college N'!$U19,"n/a")</f>
        <v>4.5161290322580643E-2</v>
      </c>
      <c r="H19" s="65">
        <f>IFERROR('All CLS by college N'!K19/'All CLS by college N'!$T19,"n/a")</f>
        <v>0.13793103448275862</v>
      </c>
      <c r="I19" s="63">
        <f>IFERROR('All CLS by college N'!L19/'All CLS by college N'!$U19,"n/a")</f>
        <v>0.14838709677419354</v>
      </c>
      <c r="J19" s="61">
        <f>IFERROR('All CLS by college N'!N19/'All CLS by college N'!$T19,"n/a")</f>
        <v>1.7241379310344827E-2</v>
      </c>
      <c r="K19" s="63">
        <f>IFERROR('All CLS by college N'!O19/'All CLS by college N'!$U19,"n/a")</f>
        <v>1.935483870967742E-2</v>
      </c>
      <c r="L19" s="61">
        <f>IFERROR('All CLS by college N'!Q19/'All CLS by college N'!$T19,"n/a")</f>
        <v>5.7471264367816091E-3</v>
      </c>
      <c r="M19" s="63">
        <f>IFERROR('All CLS by college N'!R19/'All CLS by college N'!$U19,"n/a")</f>
        <v>0</v>
      </c>
      <c r="N19" s="61">
        <f>IFERROR('All CLS by college N'!T19/'All CLS by college N'!$V19,"n/a")</f>
        <v>0.52887537993920974</v>
      </c>
      <c r="O19" s="88">
        <f>IFERROR('All CLS by college N'!U19/'All CLS by college N'!$V19,"n/a")</f>
        <v>0.47112462006079026</v>
      </c>
    </row>
    <row r="20" spans="1:15" x14ac:dyDescent="0.25">
      <c r="A20" s="5" t="s">
        <v>26</v>
      </c>
      <c r="B20" s="61">
        <f>IFERROR('All CLS by college N'!B20/'All CLS by college N'!$T20,"n/a")</f>
        <v>0</v>
      </c>
      <c r="C20" s="64">
        <f>IFERROR('All CLS by college N'!C20/'All CLS by college N'!$U20,"n/a")</f>
        <v>0.16442953020134229</v>
      </c>
      <c r="D20" s="65">
        <f>IFERROR('All CLS by college N'!E20/'All CLS by college N'!$T20,"n/a")</f>
        <v>1</v>
      </c>
      <c r="E20" s="63">
        <f>IFERROR('All CLS by college N'!F20/'All CLS by college N'!$U20,"n/a")</f>
        <v>0.60402684563758391</v>
      </c>
      <c r="F20" s="61">
        <f>IFERROR('All CLS by college N'!H20/'All CLS by college N'!$T20,"n/a")</f>
        <v>0</v>
      </c>
      <c r="G20" s="64">
        <f>IFERROR('All CLS by college N'!I20/'All CLS by college N'!$U20,"n/a")</f>
        <v>5.7046979865771813E-2</v>
      </c>
      <c r="H20" s="65">
        <f>IFERROR('All CLS by college N'!K20/'All CLS by college N'!$T20,"n/a")</f>
        <v>0</v>
      </c>
      <c r="I20" s="63">
        <f>IFERROR('All CLS by college N'!L20/'All CLS by college N'!$U20,"n/a")</f>
        <v>0.12080536912751678</v>
      </c>
      <c r="J20" s="61">
        <f>IFERROR('All CLS by college N'!N20/'All CLS by college N'!$T20,"n/a")</f>
        <v>0</v>
      </c>
      <c r="K20" s="63">
        <f>IFERROR('All CLS by college N'!O20/'All CLS by college N'!$U20,"n/a")</f>
        <v>2.6845637583892617E-2</v>
      </c>
      <c r="L20" s="61">
        <f>IFERROR('All CLS by college N'!Q20/'All CLS by college N'!$T20,"n/a")</f>
        <v>0</v>
      </c>
      <c r="M20" s="63">
        <f>IFERROR('All CLS by college N'!R20/'All CLS by college N'!$U20,"n/a")</f>
        <v>2.6845637583892617E-2</v>
      </c>
      <c r="N20" s="61">
        <f>IFERROR('All CLS by college N'!T20/'All CLS by college N'!$V20,"n/a")</f>
        <v>3.3444816053511705E-3</v>
      </c>
      <c r="O20" s="88">
        <f>IFERROR('All CLS by college N'!U20/'All CLS by college N'!$V20,"n/a")</f>
        <v>0.99665551839464883</v>
      </c>
    </row>
    <row r="21" spans="1:15" x14ac:dyDescent="0.25">
      <c r="A21" s="5" t="s">
        <v>27</v>
      </c>
      <c r="B21" s="61" t="str">
        <f>IFERROR('All CLS by college N'!B21/'All CLS by college N'!$T21,"n/a")</f>
        <v>n/a</v>
      </c>
      <c r="C21" s="64">
        <f>IFERROR('All CLS by college N'!C21/'All CLS by college N'!$U21,"n/a")</f>
        <v>0.20779220779220781</v>
      </c>
      <c r="D21" s="65" t="str">
        <f>IFERROR('All CLS by college N'!E21/'All CLS by college N'!$T21,"n/a")</f>
        <v>n/a</v>
      </c>
      <c r="E21" s="63">
        <f>IFERROR('All CLS by college N'!F21/'All CLS by college N'!$U21,"n/a")</f>
        <v>0.55681818181818177</v>
      </c>
      <c r="F21" s="61" t="str">
        <f>IFERROR('All CLS by college N'!H21/'All CLS by college N'!$T21,"n/a")</f>
        <v>n/a</v>
      </c>
      <c r="G21" s="64">
        <f>IFERROR('All CLS by college N'!I21/'All CLS by college N'!$U21,"n/a")</f>
        <v>7.792207792207792E-2</v>
      </c>
      <c r="H21" s="65" t="str">
        <f>IFERROR('All CLS by college N'!K21/'All CLS by college N'!$T21,"n/a")</f>
        <v>n/a</v>
      </c>
      <c r="I21" s="63">
        <f>IFERROR('All CLS by college N'!L21/'All CLS by college N'!$U21,"n/a")</f>
        <v>0.1314935064935065</v>
      </c>
      <c r="J21" s="61" t="str">
        <f>IFERROR('All CLS by college N'!N21/'All CLS by college N'!$T21,"n/a")</f>
        <v>n/a</v>
      </c>
      <c r="K21" s="63">
        <f>IFERROR('All CLS by college N'!O21/'All CLS by college N'!$U21,"n/a")</f>
        <v>2.5974025974025976E-2</v>
      </c>
      <c r="L21" s="61" t="str">
        <f>IFERROR('All CLS by college N'!Q21/'All CLS by college N'!$T21,"n/a")</f>
        <v>n/a</v>
      </c>
      <c r="M21" s="63">
        <f>IFERROR('All CLS by college N'!R21/'All CLS by college N'!$U21,"n/a")</f>
        <v>0</v>
      </c>
      <c r="N21" s="61">
        <f>IFERROR('All CLS by college N'!T21/'All CLS by college N'!$V21,"n/a")</f>
        <v>0</v>
      </c>
      <c r="O21" s="88">
        <f>IFERROR('All CLS by college N'!U21/'All CLS by college N'!$V21,"n/a")</f>
        <v>1</v>
      </c>
    </row>
    <row r="22" spans="1:15" x14ac:dyDescent="0.25">
      <c r="A22" s="5" t="s">
        <v>28</v>
      </c>
      <c r="B22" s="61">
        <f>IFERROR('All CLS by college N'!B22/'All CLS by college N'!$T22,"n/a")</f>
        <v>0.38048780487804879</v>
      </c>
      <c r="C22" s="64">
        <f>IFERROR('All CLS by college N'!C22/'All CLS by college N'!$U22,"n/a")</f>
        <v>0.26358695652173914</v>
      </c>
      <c r="D22" s="65">
        <f>IFERROR('All CLS by college N'!E22/'All CLS by college N'!$T22,"n/a")</f>
        <v>0.49268292682926829</v>
      </c>
      <c r="E22" s="63">
        <f>IFERROR('All CLS by college N'!F22/'All CLS by college N'!$U22,"n/a")</f>
        <v>0.58967391304347827</v>
      </c>
      <c r="F22" s="61">
        <f>IFERROR('All CLS by college N'!H22/'All CLS by college N'!$T22,"n/a")</f>
        <v>2.9268292682926831E-2</v>
      </c>
      <c r="G22" s="64">
        <f>IFERROR('All CLS by college N'!I22/'All CLS by college N'!$U22,"n/a")</f>
        <v>5.9782608695652176E-2</v>
      </c>
      <c r="H22" s="65">
        <f>IFERROR('All CLS by college N'!K22/'All CLS by college N'!$T22,"n/a")</f>
        <v>7.3170731707317069E-2</v>
      </c>
      <c r="I22" s="63">
        <f>IFERROR('All CLS by college N'!L22/'All CLS by college N'!$U22,"n/a")</f>
        <v>5.434782608695652E-2</v>
      </c>
      <c r="J22" s="61">
        <f>IFERROR('All CLS by college N'!N22/'All CLS by college N'!$T22,"n/a")</f>
        <v>1.9512195121951219E-2</v>
      </c>
      <c r="K22" s="63">
        <f>IFERROR('All CLS by college N'!O22/'All CLS by college N'!$U22,"n/a")</f>
        <v>2.1739130434782608E-2</v>
      </c>
      <c r="L22" s="61">
        <f>IFERROR('All CLS by college N'!Q22/'All CLS by college N'!$T22,"n/a")</f>
        <v>4.8780487804878049E-3</v>
      </c>
      <c r="M22" s="63">
        <f>IFERROR('All CLS by college N'!R22/'All CLS by college N'!$U22,"n/a")</f>
        <v>1.0869565217391304E-2</v>
      </c>
      <c r="N22" s="61">
        <f>IFERROR('All CLS by college N'!T22/'All CLS by college N'!$V22,"n/a")</f>
        <v>0.52699228791773778</v>
      </c>
      <c r="O22" s="88">
        <f>IFERROR('All CLS by college N'!U22/'All CLS by college N'!$V22,"n/a")</f>
        <v>0.47300771208226222</v>
      </c>
    </row>
    <row r="23" spans="1:15" x14ac:dyDescent="0.25">
      <c r="A23" s="5" t="s">
        <v>29</v>
      </c>
      <c r="B23" s="61">
        <f>IFERROR('All CLS by college N'!B23/'All CLS by college N'!$T23,"n/a")</f>
        <v>0.31640625</v>
      </c>
      <c r="C23" s="64">
        <f>IFERROR('All CLS by college N'!C23/'All CLS by college N'!$U23,"n/a")</f>
        <v>0.2722222222222222</v>
      </c>
      <c r="D23" s="65">
        <f>IFERROR('All CLS by college N'!E23/'All CLS by college N'!$T23,"n/a")</f>
        <v>0.51953125</v>
      </c>
      <c r="E23" s="63">
        <f>IFERROR('All CLS by college N'!F23/'All CLS by college N'!$U23,"n/a")</f>
        <v>0.58333333333333337</v>
      </c>
      <c r="F23" s="61">
        <f>IFERROR('All CLS by college N'!H23/'All CLS by college N'!$T23,"n/a")</f>
        <v>2.34375E-2</v>
      </c>
      <c r="G23" s="64">
        <f>IFERROR('All CLS by college N'!I23/'All CLS by college N'!$U23,"n/a")</f>
        <v>4.4444444444444446E-2</v>
      </c>
      <c r="H23" s="65">
        <f>IFERROR('All CLS by college N'!K23/'All CLS by college N'!$T23,"n/a")</f>
        <v>0.1015625</v>
      </c>
      <c r="I23" s="63">
        <f>IFERROR('All CLS by college N'!L23/'All CLS by college N'!$U23,"n/a")</f>
        <v>0.1</v>
      </c>
      <c r="J23" s="61">
        <f>IFERROR('All CLS by college N'!N23/'All CLS by college N'!$T23,"n/a")</f>
        <v>2.34375E-2</v>
      </c>
      <c r="K23" s="63">
        <f>IFERROR('All CLS by college N'!O23/'All CLS by college N'!$U23,"n/a")</f>
        <v>0</v>
      </c>
      <c r="L23" s="61">
        <f>IFERROR('All CLS by college N'!Q23/'All CLS by college N'!$T23,"n/a")</f>
        <v>1.5625E-2</v>
      </c>
      <c r="M23" s="63">
        <f>IFERROR('All CLS by college N'!R23/'All CLS by college N'!$U23,"n/a")</f>
        <v>0</v>
      </c>
      <c r="N23" s="61">
        <f>IFERROR('All CLS by college N'!T23/'All CLS by college N'!$V23,"n/a")</f>
        <v>0.58715596330275233</v>
      </c>
      <c r="O23" s="88">
        <f>IFERROR('All CLS by college N'!U23/'All CLS by college N'!$V23,"n/a")</f>
        <v>0.41284403669724773</v>
      </c>
    </row>
    <row r="24" spans="1:15" x14ac:dyDescent="0.25">
      <c r="A24" s="5" t="s">
        <v>30</v>
      </c>
      <c r="B24" s="61">
        <f>IFERROR('All CLS by college N'!B24/'All CLS by college N'!$T24,"n/a")</f>
        <v>0.35114503816793891</v>
      </c>
      <c r="C24" s="64">
        <f>IFERROR('All CLS by college N'!C24/'All CLS by college N'!$U24,"n/a")</f>
        <v>0.22938144329896906</v>
      </c>
      <c r="D24" s="65">
        <f>IFERROR('All CLS by college N'!E24/'All CLS by college N'!$T24,"n/a")</f>
        <v>0.48854961832061067</v>
      </c>
      <c r="E24" s="63">
        <f>IFERROR('All CLS by college N'!F24/'All CLS by college N'!$U24,"n/a")</f>
        <v>0.60567010309278346</v>
      </c>
      <c r="F24" s="61">
        <f>IFERROR('All CLS by college N'!H24/'All CLS by college N'!$T24,"n/a")</f>
        <v>3.8167938931297711E-2</v>
      </c>
      <c r="G24" s="64">
        <f>IFERROR('All CLS by college N'!I24/'All CLS by college N'!$U24,"n/a")</f>
        <v>5.6701030927835051E-2</v>
      </c>
      <c r="H24" s="65">
        <f>IFERROR('All CLS by college N'!K24/'All CLS by college N'!$T24,"n/a")</f>
        <v>0.10305343511450382</v>
      </c>
      <c r="I24" s="63">
        <f>IFERROR('All CLS by college N'!L24/'All CLS by college N'!$U24,"n/a")</f>
        <v>9.7938144329896906E-2</v>
      </c>
      <c r="J24" s="61">
        <f>IFERROR('All CLS by college N'!N24/'All CLS by college N'!$T24,"n/a")</f>
        <v>1.1450381679389313E-2</v>
      </c>
      <c r="K24" s="63">
        <f>IFERROR('All CLS by college N'!O24/'All CLS by college N'!$U24,"n/a")</f>
        <v>5.1546391752577319E-3</v>
      </c>
      <c r="L24" s="61">
        <f>IFERROR('All CLS by college N'!Q24/'All CLS by college N'!$T24,"n/a")</f>
        <v>7.6335877862595417E-3</v>
      </c>
      <c r="M24" s="63">
        <f>IFERROR('All CLS by college N'!R24/'All CLS by college N'!$U24,"n/a")</f>
        <v>5.1546391752577319E-3</v>
      </c>
      <c r="N24" s="61">
        <f>IFERROR('All CLS by college N'!T24/'All CLS by college N'!$V24,"n/a")</f>
        <v>0.57456140350877194</v>
      </c>
      <c r="O24" s="88">
        <f>IFERROR('All CLS by college N'!U24/'All CLS by college N'!$V24,"n/a")</f>
        <v>0.42543859649122806</v>
      </c>
    </row>
    <row r="25" spans="1:15" x14ac:dyDescent="0.25">
      <c r="A25" s="5" t="s">
        <v>31</v>
      </c>
      <c r="B25" s="61">
        <f>IFERROR('All CLS by college N'!B25/'All CLS by college N'!$T25,"n/a")</f>
        <v>0.21710526315789475</v>
      </c>
      <c r="C25" s="64">
        <f>IFERROR('All CLS by college N'!C25/'All CLS by college N'!$U25,"n/a")</f>
        <v>0.16949152542372881</v>
      </c>
      <c r="D25" s="65">
        <f>IFERROR('All CLS by college N'!E25/'All CLS by college N'!$T25,"n/a")</f>
        <v>0.53508771929824561</v>
      </c>
      <c r="E25" s="63">
        <f>IFERROR('All CLS by college N'!F25/'All CLS by college N'!$U25,"n/a")</f>
        <v>0.65254237288135597</v>
      </c>
      <c r="F25" s="61">
        <f>IFERROR('All CLS by college N'!H25/'All CLS by college N'!$T25,"n/a")</f>
        <v>5.701754385964912E-2</v>
      </c>
      <c r="G25" s="64">
        <f>IFERROR('All CLS by college N'!I25/'All CLS by college N'!$U25,"n/a")</f>
        <v>2.5423728813559324E-2</v>
      </c>
      <c r="H25" s="65">
        <f>IFERROR('All CLS by college N'!K25/'All CLS by college N'!$T25,"n/a")</f>
        <v>0.13815789473684212</v>
      </c>
      <c r="I25" s="63">
        <f>IFERROR('All CLS by college N'!L25/'All CLS by college N'!$U25,"n/a")</f>
        <v>7.6271186440677971E-2</v>
      </c>
      <c r="J25" s="61">
        <f>IFERROR('All CLS by college N'!N25/'All CLS by college N'!$T25,"n/a")</f>
        <v>3.0701754385964911E-2</v>
      </c>
      <c r="K25" s="63">
        <f>IFERROR('All CLS by college N'!O25/'All CLS by college N'!$U25,"n/a")</f>
        <v>5.9322033898305086E-2</v>
      </c>
      <c r="L25" s="61">
        <f>IFERROR('All CLS by college N'!Q25/'All CLS by college N'!$T25,"n/a")</f>
        <v>2.1929824561403508E-2</v>
      </c>
      <c r="M25" s="63">
        <f>IFERROR('All CLS by college N'!R25/'All CLS by college N'!$U25,"n/a")</f>
        <v>1.6949152542372881E-2</v>
      </c>
      <c r="N25" s="61">
        <f>IFERROR('All CLS by college N'!T25/'All CLS by college N'!$V25,"n/a")</f>
        <v>0.65895953757225434</v>
      </c>
      <c r="O25" s="88">
        <f>IFERROR('All CLS by college N'!U25/'All CLS by college N'!$V25,"n/a")</f>
        <v>0.34104046242774566</v>
      </c>
    </row>
    <row r="26" spans="1:15" x14ac:dyDescent="0.25">
      <c r="A26" s="5" t="s">
        <v>34</v>
      </c>
      <c r="B26" s="61">
        <f>IFERROR('All CLS by college N'!B26/'All CLS by college N'!$T26,"n/a")</f>
        <v>0.29716981132075471</v>
      </c>
      <c r="C26" s="64">
        <f>IFERROR('All CLS by college N'!C26/'All CLS by college N'!$U26,"n/a")</f>
        <v>0.19289340101522842</v>
      </c>
      <c r="D26" s="65">
        <f>IFERROR('All CLS by college N'!E26/'All CLS by college N'!$T26,"n/a")</f>
        <v>0.50707547169811318</v>
      </c>
      <c r="E26" s="63">
        <f>IFERROR('All CLS by college N'!F26/'All CLS by college N'!$U26,"n/a")</f>
        <v>0.62944162436548223</v>
      </c>
      <c r="F26" s="61">
        <f>IFERROR('All CLS by college N'!H26/'All CLS by college N'!$T26,"n/a")</f>
        <v>6.6037735849056603E-2</v>
      </c>
      <c r="G26" s="64">
        <f>IFERROR('All CLS by college N'!I26/'All CLS by college N'!$U26,"n/a")</f>
        <v>3.553299492385787E-2</v>
      </c>
      <c r="H26" s="65">
        <f>IFERROR('All CLS by college N'!K26/'All CLS by college N'!$T26,"n/a")</f>
        <v>8.4905660377358486E-2</v>
      </c>
      <c r="I26" s="63">
        <f>IFERROR('All CLS by college N'!L26/'All CLS by college N'!$U26,"n/a")</f>
        <v>0.116751269035533</v>
      </c>
      <c r="J26" s="61">
        <f>IFERROR('All CLS by college N'!N26/'All CLS by college N'!$T26,"n/a")</f>
        <v>3.5377358490566037E-2</v>
      </c>
      <c r="K26" s="63">
        <f>IFERROR('All CLS by college N'!O26/'All CLS by college N'!$U26,"n/a")</f>
        <v>1.015228426395939E-2</v>
      </c>
      <c r="L26" s="61">
        <f>IFERROR('All CLS by college N'!Q26/'All CLS by college N'!$T26,"n/a")</f>
        <v>9.433962264150943E-3</v>
      </c>
      <c r="M26" s="63">
        <f>IFERROR('All CLS by college N'!R26/'All CLS by college N'!$U26,"n/a")</f>
        <v>1.5228426395939087E-2</v>
      </c>
      <c r="N26" s="61">
        <f>IFERROR('All CLS by college N'!T26/'All CLS by college N'!$V26,"n/a")</f>
        <v>0.51833740831295838</v>
      </c>
      <c r="O26" s="88">
        <f>IFERROR('All CLS by college N'!U26/'All CLS by college N'!$V26,"n/a")</f>
        <v>0.48166259168704156</v>
      </c>
    </row>
    <row r="27" spans="1:15" x14ac:dyDescent="0.25">
      <c r="A27" s="5" t="s">
        <v>35</v>
      </c>
      <c r="B27" s="61">
        <f>IFERROR('All CLS by college N'!B27/'All CLS by college N'!$T27,"n/a")</f>
        <v>0.27500000000000002</v>
      </c>
      <c r="C27" s="64">
        <f>IFERROR('All CLS by college N'!C27/'All CLS by college N'!$U27,"n/a")</f>
        <v>7.6923076923076927E-2</v>
      </c>
      <c r="D27" s="65">
        <f>IFERROR('All CLS by college N'!E27/'All CLS by college N'!$T27,"n/a")</f>
        <v>0.52500000000000002</v>
      </c>
      <c r="E27" s="63">
        <f>IFERROR('All CLS by college N'!F27/'All CLS by college N'!$U27,"n/a")</f>
        <v>0.69230769230769229</v>
      </c>
      <c r="F27" s="61">
        <f>IFERROR('All CLS by college N'!H27/'All CLS by college N'!$T27,"n/a")</f>
        <v>1.2500000000000001E-2</v>
      </c>
      <c r="G27" s="64">
        <f>IFERROR('All CLS by college N'!I27/'All CLS by college N'!$U27,"n/a")</f>
        <v>0</v>
      </c>
      <c r="H27" s="65">
        <f>IFERROR('All CLS by college N'!K27/'All CLS by college N'!$T27,"n/a")</f>
        <v>0.1125</v>
      </c>
      <c r="I27" s="63">
        <f>IFERROR('All CLS by college N'!L27/'All CLS by college N'!$U27,"n/a")</f>
        <v>7.6923076923076927E-2</v>
      </c>
      <c r="J27" s="61">
        <f>IFERROR('All CLS by college N'!N27/'All CLS by college N'!$T27,"n/a")</f>
        <v>0.05</v>
      </c>
      <c r="K27" s="63">
        <f>IFERROR('All CLS by college N'!O27/'All CLS by college N'!$U27,"n/a")</f>
        <v>0.15384615384615385</v>
      </c>
      <c r="L27" s="61">
        <f>IFERROR('All CLS by college N'!Q27/'All CLS by college N'!$T27,"n/a")</f>
        <v>2.5000000000000001E-2</v>
      </c>
      <c r="M27" s="63">
        <f>IFERROR('All CLS by college N'!R27/'All CLS by college N'!$U27,"n/a")</f>
        <v>0</v>
      </c>
      <c r="N27" s="61">
        <f>IFERROR('All CLS by college N'!T27/'All CLS by college N'!$V27,"n/a")</f>
        <v>0.86021505376344087</v>
      </c>
      <c r="O27" s="88">
        <f>IFERROR('All CLS by college N'!U27/'All CLS by college N'!$V27,"n/a")</f>
        <v>0.13978494623655913</v>
      </c>
    </row>
    <row r="28" spans="1:15" x14ac:dyDescent="0.25">
      <c r="A28" s="5" t="s">
        <v>36</v>
      </c>
      <c r="B28" s="61">
        <f>IFERROR('All CLS by college N'!B28/'All CLS by college N'!$T28,"n/a")</f>
        <v>0.35304054054054052</v>
      </c>
      <c r="C28" s="64">
        <f>IFERROR('All CLS by college N'!C28/'All CLS by college N'!$U28,"n/a")</f>
        <v>0.30176211453744495</v>
      </c>
      <c r="D28" s="65">
        <f>IFERROR('All CLS by college N'!E28/'All CLS by college N'!$T28,"n/a")</f>
        <v>0.50844594594594594</v>
      </c>
      <c r="E28" s="63">
        <f>IFERROR('All CLS by college N'!F28/'All CLS by college N'!$U28,"n/a")</f>
        <v>0.53964757709251099</v>
      </c>
      <c r="F28" s="61">
        <f>IFERROR('All CLS by college N'!H28/'All CLS by college N'!$T28,"n/a")</f>
        <v>3.0405405405405407E-2</v>
      </c>
      <c r="G28" s="64">
        <f>IFERROR('All CLS by college N'!I28/'All CLS by college N'!$U28,"n/a")</f>
        <v>4.8458149779735685E-2</v>
      </c>
      <c r="H28" s="65">
        <f>IFERROR('All CLS by college N'!K28/'All CLS by college N'!$T28,"n/a")</f>
        <v>8.4459459459459457E-2</v>
      </c>
      <c r="I28" s="63">
        <f>IFERROR('All CLS by college N'!L28/'All CLS by college N'!$U28,"n/a")</f>
        <v>7.9295154185022032E-2</v>
      </c>
      <c r="J28" s="61">
        <f>IFERROR('All CLS by college N'!N28/'All CLS by college N'!$T28,"n/a")</f>
        <v>6.7567567567567571E-3</v>
      </c>
      <c r="K28" s="63">
        <f>IFERROR('All CLS by college N'!O28/'All CLS by college N'!$U28,"n/a")</f>
        <v>1.7621145374449341E-2</v>
      </c>
      <c r="L28" s="61">
        <f>IFERROR('All CLS by college N'!Q28/'All CLS by college N'!$T28,"n/a")</f>
        <v>1.6891891891891893E-2</v>
      </c>
      <c r="M28" s="63">
        <f>IFERROR('All CLS by college N'!R28/'All CLS by college N'!$U28,"n/a")</f>
        <v>1.3215859030837005E-2</v>
      </c>
      <c r="N28" s="61">
        <f>IFERROR('All CLS by college N'!T28/'All CLS by college N'!$V28,"n/a")</f>
        <v>0.56596558317399615</v>
      </c>
      <c r="O28" s="88">
        <f>IFERROR('All CLS by college N'!U28/'All CLS by college N'!$V28,"n/a")</f>
        <v>0.4340344168260038</v>
      </c>
    </row>
    <row r="29" spans="1:15" x14ac:dyDescent="0.25">
      <c r="A29" s="5" t="s">
        <v>32</v>
      </c>
      <c r="B29" s="61">
        <f>IFERROR('All CLS by college N'!B29/'All CLS by college N'!$T29,"n/a")</f>
        <v>0.31318681318681318</v>
      </c>
      <c r="C29" s="64">
        <f>IFERROR('All CLS by college N'!C29/'All CLS by college N'!$U29,"n/a")</f>
        <v>0.2411764705882353</v>
      </c>
      <c r="D29" s="65">
        <f>IFERROR('All CLS by college N'!E29/'All CLS by college N'!$T29,"n/a")</f>
        <v>0.50549450549450547</v>
      </c>
      <c r="E29" s="63">
        <f>IFERROR('All CLS by college N'!F29/'All CLS by college N'!$U29,"n/a")</f>
        <v>0.61764705882352944</v>
      </c>
      <c r="F29" s="61">
        <f>IFERROR('All CLS by college N'!H29/'All CLS by college N'!$T29,"n/a")</f>
        <v>4.3956043956043959E-2</v>
      </c>
      <c r="G29" s="64">
        <f>IFERROR('All CLS by college N'!I29/'All CLS by college N'!$U29,"n/a")</f>
        <v>7.0588235294117646E-2</v>
      </c>
      <c r="H29" s="65">
        <f>IFERROR('All CLS by college N'!K29/'All CLS by college N'!$T29,"n/a")</f>
        <v>8.2417582417582416E-2</v>
      </c>
      <c r="I29" s="63">
        <f>IFERROR('All CLS by college N'!L29/'All CLS by college N'!$U29,"n/a")</f>
        <v>5.8823529411764705E-2</v>
      </c>
      <c r="J29" s="61">
        <f>IFERROR('All CLS by college N'!N29/'All CLS by college N'!$T29,"n/a")</f>
        <v>4.3956043956043959E-2</v>
      </c>
      <c r="K29" s="63">
        <f>IFERROR('All CLS by college N'!O29/'All CLS by college N'!$U29,"n/a")</f>
        <v>0</v>
      </c>
      <c r="L29" s="61">
        <f>IFERROR('All CLS by college N'!Q29/'All CLS by college N'!$T29,"n/a")</f>
        <v>1.098901098901099E-2</v>
      </c>
      <c r="M29" s="63">
        <f>IFERROR('All CLS by college N'!R29/'All CLS by college N'!$U29,"n/a")</f>
        <v>1.1764705882352941E-2</v>
      </c>
      <c r="N29" s="61">
        <f>IFERROR('All CLS by college N'!T29/'All CLS by college N'!$V29,"n/a")</f>
        <v>0.51704545454545459</v>
      </c>
      <c r="O29" s="88">
        <f>IFERROR('All CLS by college N'!U29/'All CLS by college N'!$V29,"n/a")</f>
        <v>0.48295454545454547</v>
      </c>
    </row>
    <row r="30" spans="1:15" x14ac:dyDescent="0.25">
      <c r="A30" s="5" t="s">
        <v>33</v>
      </c>
      <c r="B30" s="61">
        <f>IFERROR('All CLS by college N'!B30/'All CLS by college N'!$T30,"n/a")</f>
        <v>0.31034482758620691</v>
      </c>
      <c r="C30" s="64">
        <f>IFERROR('All CLS by college N'!C30/'All CLS by college N'!$U30,"n/a")</f>
        <v>0.2446043165467626</v>
      </c>
      <c r="D30" s="65">
        <f>IFERROR('All CLS by college N'!E30/'All CLS by college N'!$T30,"n/a")</f>
        <v>0.4885057471264368</v>
      </c>
      <c r="E30" s="63">
        <f>IFERROR('All CLS by college N'!F30/'All CLS by college N'!$U30,"n/a")</f>
        <v>0.59712230215827333</v>
      </c>
      <c r="F30" s="61">
        <f>IFERROR('All CLS by college N'!H30/'All CLS by college N'!$T30,"n/a")</f>
        <v>5.7471264367816091E-2</v>
      </c>
      <c r="G30" s="64">
        <f>IFERROR('All CLS by college N'!I30/'All CLS by college N'!$U30,"n/a")</f>
        <v>2.1582733812949641E-2</v>
      </c>
      <c r="H30" s="65">
        <f>IFERROR('All CLS by college N'!K30/'All CLS by college N'!$T30,"n/a")</f>
        <v>0.1206896551724138</v>
      </c>
      <c r="I30" s="63">
        <f>IFERROR('All CLS by college N'!L30/'All CLS by college N'!$U30,"n/a")</f>
        <v>0.12949640287769784</v>
      </c>
      <c r="J30" s="61">
        <f>IFERROR('All CLS by college N'!N30/'All CLS by college N'!$T30,"n/a")</f>
        <v>2.2988505747126436E-2</v>
      </c>
      <c r="K30" s="63">
        <f>IFERROR('All CLS by college N'!O30/'All CLS by college N'!$U30,"n/a")</f>
        <v>0</v>
      </c>
      <c r="L30" s="61">
        <f>IFERROR('All CLS by college N'!Q30/'All CLS by college N'!$T30,"n/a")</f>
        <v>0</v>
      </c>
      <c r="M30" s="63">
        <f>IFERROR('All CLS by college N'!R30/'All CLS by college N'!$U30,"n/a")</f>
        <v>7.1942446043165471E-3</v>
      </c>
      <c r="N30" s="61">
        <f>IFERROR('All CLS by college N'!T30/'All CLS by college N'!$V30,"n/a")</f>
        <v>0.55591054313099042</v>
      </c>
      <c r="O30" s="88">
        <f>IFERROR('All CLS by college N'!U30/'All CLS by college N'!$V30,"n/a")</f>
        <v>0.44408945686900958</v>
      </c>
    </row>
    <row r="31" spans="1:15" x14ac:dyDescent="0.25">
      <c r="A31" s="5" t="s">
        <v>37</v>
      </c>
      <c r="B31" s="61">
        <f>IFERROR('All CLS by college N'!B31/'All CLS by college N'!$T31,"n/a")</f>
        <v>0.48693586698337293</v>
      </c>
      <c r="C31" s="64">
        <f>IFERROR('All CLS by college N'!C31/'All CLS by college N'!$U31,"n/a")</f>
        <v>0.28421052631578947</v>
      </c>
      <c r="D31" s="65">
        <f>IFERROR('All CLS by college N'!E31/'All CLS by college N'!$T31,"n/a")</f>
        <v>0.37054631828978624</v>
      </c>
      <c r="E31" s="63">
        <f>IFERROR('All CLS by college N'!F31/'All CLS by college N'!$U31,"n/a")</f>
        <v>0.58421052631578951</v>
      </c>
      <c r="F31" s="61">
        <f>IFERROR('All CLS by college N'!H31/'All CLS by college N'!$T31,"n/a")</f>
        <v>2.8503562945368172E-2</v>
      </c>
      <c r="G31" s="64">
        <f>IFERROR('All CLS by college N'!I31/'All CLS by college N'!$U31,"n/a")</f>
        <v>5.7894736842105263E-2</v>
      </c>
      <c r="H31" s="65">
        <f>IFERROR('All CLS by college N'!K31/'All CLS by college N'!$T31,"n/a")</f>
        <v>8.7885985748218529E-2</v>
      </c>
      <c r="I31" s="63">
        <f>IFERROR('All CLS by college N'!L31/'All CLS by college N'!$U31,"n/a")</f>
        <v>5.2631578947368418E-2</v>
      </c>
      <c r="J31" s="61">
        <f>IFERROR('All CLS by college N'!N31/'All CLS by college N'!$T31,"n/a")</f>
        <v>1.66270783847981E-2</v>
      </c>
      <c r="K31" s="63">
        <f>IFERROR('All CLS by college N'!O31/'All CLS by college N'!$U31,"n/a")</f>
        <v>2.1052631578947368E-2</v>
      </c>
      <c r="L31" s="61">
        <f>IFERROR('All CLS by college N'!Q31/'All CLS by college N'!$T31,"n/a")</f>
        <v>9.5011876484560574E-3</v>
      </c>
      <c r="M31" s="63">
        <f>IFERROR('All CLS by college N'!R31/'All CLS by college N'!$U31,"n/a")</f>
        <v>0</v>
      </c>
      <c r="N31" s="61">
        <f>IFERROR('All CLS by college N'!T31/'All CLS by college N'!$V31,"n/a")</f>
        <v>0.68903436988543376</v>
      </c>
      <c r="O31" s="88">
        <f>IFERROR('All CLS by college N'!U31/'All CLS by college N'!$V31,"n/a")</f>
        <v>0.31096563011456629</v>
      </c>
    </row>
    <row r="32" spans="1:15" x14ac:dyDescent="0.25">
      <c r="A32" s="5" t="s">
        <v>38</v>
      </c>
      <c r="B32" s="61">
        <f>IFERROR('All CLS by college N'!B32/'All CLS by college N'!$T32,"n/a")</f>
        <v>0.31329113924050633</v>
      </c>
      <c r="C32" s="64">
        <f>IFERROR('All CLS by college N'!C32/'All CLS by college N'!$U32,"n/a")</f>
        <v>0.24074074074074073</v>
      </c>
      <c r="D32" s="65">
        <f>IFERROR('All CLS by college N'!E32/'All CLS by college N'!$T32,"n/a")</f>
        <v>0.49050632911392406</v>
      </c>
      <c r="E32" s="63">
        <f>IFERROR('All CLS by college N'!F32/'All CLS by college N'!$U32,"n/a")</f>
        <v>0.57407407407407407</v>
      </c>
      <c r="F32" s="61">
        <f>IFERROR('All CLS by college N'!H32/'All CLS by college N'!$T32,"n/a")</f>
        <v>5.0632911392405063E-2</v>
      </c>
      <c r="G32" s="64">
        <f>IFERROR('All CLS by college N'!I32/'All CLS by college N'!$U32,"n/a")</f>
        <v>8.6419753086419748E-2</v>
      </c>
      <c r="H32" s="65">
        <f>IFERROR('All CLS by college N'!K32/'All CLS by college N'!$T32,"n/a")</f>
        <v>0.11392405063291139</v>
      </c>
      <c r="I32" s="63">
        <f>IFERROR('All CLS by college N'!L32/'All CLS by college N'!$U32,"n/a")</f>
        <v>6.7901234567901231E-2</v>
      </c>
      <c r="J32" s="61">
        <f>IFERROR('All CLS by college N'!N32/'All CLS by college N'!$T32,"n/a")</f>
        <v>2.5316455696202531E-2</v>
      </c>
      <c r="K32" s="63">
        <f>IFERROR('All CLS by college N'!O32/'All CLS by college N'!$U32,"n/a")</f>
        <v>2.4691358024691357E-2</v>
      </c>
      <c r="L32" s="61">
        <f>IFERROR('All CLS by college N'!Q32/'All CLS by college N'!$T32,"n/a")</f>
        <v>6.3291139240506328E-3</v>
      </c>
      <c r="M32" s="63">
        <f>IFERROR('All CLS by college N'!R32/'All CLS by college N'!$U32,"n/a")</f>
        <v>6.1728395061728392E-3</v>
      </c>
      <c r="N32" s="61">
        <f>IFERROR('All CLS by college N'!T32/'All CLS by college N'!$V32,"n/a")</f>
        <v>0.49375000000000002</v>
      </c>
      <c r="O32" s="88">
        <f>IFERROR('All CLS by college N'!U32/'All CLS by college N'!$V32,"n/a")</f>
        <v>0.50624999999999998</v>
      </c>
    </row>
    <row r="33" spans="1:15" ht="15.75" thickBot="1" x14ac:dyDescent="0.3">
      <c r="A33" s="6" t="s">
        <v>39</v>
      </c>
      <c r="B33" s="68">
        <f>IFERROR('All CLS by college N'!B33/'All CLS by college N'!$T33,"n/a")</f>
        <v>0.17647058823529413</v>
      </c>
      <c r="C33" s="70">
        <f>IFERROR('All CLS by college N'!C33/'All CLS by college N'!$U33,"n/a")</f>
        <v>0.18181818181818182</v>
      </c>
      <c r="D33" s="71">
        <f>IFERROR('All CLS by college N'!E33/'All CLS by college N'!$T33,"n/a")</f>
        <v>0.6029411764705882</v>
      </c>
      <c r="E33" s="69">
        <f>IFERROR('All CLS by college N'!F33/'All CLS by college N'!$U33,"n/a")</f>
        <v>0.5757575757575758</v>
      </c>
      <c r="F33" s="68">
        <f>IFERROR('All CLS by college N'!H33/'All CLS by college N'!$T33,"n/a")</f>
        <v>1.4705882352941176E-2</v>
      </c>
      <c r="G33" s="70">
        <f>IFERROR('All CLS by college N'!I33/'All CLS by college N'!$U33,"n/a")</f>
        <v>6.0606060606060608E-2</v>
      </c>
      <c r="H33" s="71">
        <f>IFERROR('All CLS by college N'!K33/'All CLS by college N'!$T33,"n/a")</f>
        <v>0.14705882352941177</v>
      </c>
      <c r="I33" s="69">
        <f>IFERROR('All CLS by college N'!L33/'All CLS by college N'!$U33,"n/a")</f>
        <v>0.12121212121212122</v>
      </c>
      <c r="J33" s="68">
        <f>IFERROR('All CLS by college N'!N33/'All CLS by college N'!$T33,"n/a")</f>
        <v>2.9411764705882353E-2</v>
      </c>
      <c r="K33" s="69">
        <f>IFERROR('All CLS by college N'!O33/'All CLS by college N'!$U33,"n/a")</f>
        <v>3.0303030303030304E-2</v>
      </c>
      <c r="L33" s="68">
        <f>IFERROR('All CLS by college N'!Q33/'All CLS by college N'!$T33,"n/a")</f>
        <v>2.9411764705882353E-2</v>
      </c>
      <c r="M33" s="69">
        <f>IFERROR('All CLS by college N'!R33/'All CLS by college N'!$U33,"n/a")</f>
        <v>3.0303030303030304E-2</v>
      </c>
      <c r="N33" s="68">
        <f>IFERROR('All CLS by college N'!T33/'All CLS by college N'!$V33,"n/a")</f>
        <v>0.67326732673267331</v>
      </c>
      <c r="O33" s="89">
        <f>IFERROR('All CLS by college N'!U33/'All CLS by college N'!$V33,"n/a")</f>
        <v>0.32673267326732675</v>
      </c>
    </row>
    <row r="34" spans="1:15" s="2" customFormat="1" ht="15.75" thickBot="1" x14ac:dyDescent="0.3">
      <c r="A34" s="3" t="s">
        <v>10</v>
      </c>
      <c r="B34" s="74">
        <f>IFERROR('All CLS by college N'!B34/'All CLS by college N'!$T34,"n/a")</f>
        <v>0.32463524130190796</v>
      </c>
      <c r="C34" s="76">
        <f>IFERROR('All CLS by college N'!C34/'All CLS by college N'!$U34,"n/a")</f>
        <v>0.23347778981581799</v>
      </c>
      <c r="D34" s="77">
        <f>IFERROR('All CLS by college N'!E34/'All CLS by college N'!$T34,"n/a")</f>
        <v>0.48737373737373735</v>
      </c>
      <c r="E34" s="75">
        <f>IFERROR('All CLS by college N'!F34/'All CLS by college N'!$U34,"n/a")</f>
        <v>0.5832069339111593</v>
      </c>
      <c r="F34" s="74">
        <f>IFERROR('All CLS by college N'!H34/'All CLS by college N'!$T34,"n/a")</f>
        <v>4.6202768424990645E-2</v>
      </c>
      <c r="G34" s="76">
        <f>IFERROR('All CLS by college N'!I34/'All CLS by college N'!$U34,"n/a")</f>
        <v>4.8537378114842905E-2</v>
      </c>
      <c r="H34" s="77">
        <f>IFERROR('All CLS by college N'!K34/'All CLS by college N'!$T34,"n/a")</f>
        <v>0.10362888140665918</v>
      </c>
      <c r="I34" s="75">
        <f>IFERROR('All CLS by college N'!L34/'All CLS by college N'!$U34,"n/a")</f>
        <v>0.10184182015167931</v>
      </c>
      <c r="J34" s="74">
        <f>IFERROR('All CLS by college N'!N34/'All CLS by college N'!$T34,"n/a")</f>
        <v>2.6187803965581742E-2</v>
      </c>
      <c r="K34" s="75">
        <f>IFERROR('All CLS by college N'!O34/'All CLS by college N'!$U34,"n/a")</f>
        <v>2.1451787648970749E-2</v>
      </c>
      <c r="L34" s="74">
        <f>IFERROR('All CLS by college N'!Q34/'All CLS by college N'!$T34,"n/a")</f>
        <v>1.1971567527123082E-2</v>
      </c>
      <c r="M34" s="75">
        <f>IFERROR('All CLS by college N'!R34/'All CLS by college N'!$U34,"n/a")</f>
        <v>1.1484290357529793E-2</v>
      </c>
      <c r="N34" s="74">
        <f>IFERROR('All CLS by college N'!T34/'All CLS by college N'!$V34,"n/a")</f>
        <v>0.53669310310209817</v>
      </c>
      <c r="O34" s="90">
        <f>IFERROR('All CLS by college N'!U34/'All CLS by college N'!$V34,"n/a")</f>
        <v>0.46330689689790183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95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4"/>
  <sheetViews>
    <sheetView view="pageBreakPreview" zoomScale="60" zoomScaleNormal="130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16" x14ac:dyDescent="0.25">
      <c r="A1" s="2" t="s">
        <v>51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27" t="s">
        <v>0</v>
      </c>
      <c r="L3" s="133"/>
      <c r="M3" s="128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7" t="s">
        <v>8</v>
      </c>
      <c r="L4" s="8" t="s">
        <v>9</v>
      </c>
      <c r="M4" s="9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13">
        <v>6</v>
      </c>
      <c r="C5" s="14">
        <v>1</v>
      </c>
      <c r="D5" s="15">
        <v>7</v>
      </c>
      <c r="E5" s="16">
        <v>6</v>
      </c>
      <c r="F5" s="14">
        <v>0</v>
      </c>
      <c r="G5" s="17">
        <v>6</v>
      </c>
      <c r="H5" s="13">
        <v>0</v>
      </c>
      <c r="I5" s="14">
        <v>0</v>
      </c>
      <c r="J5" s="15">
        <v>0</v>
      </c>
      <c r="K5" s="13">
        <v>0</v>
      </c>
      <c r="L5" s="14">
        <v>0</v>
      </c>
      <c r="M5" s="15">
        <v>0</v>
      </c>
      <c r="N5" s="13">
        <f>SUM(B5,E5,H5,K5)</f>
        <v>12</v>
      </c>
      <c r="O5" s="14">
        <f t="shared" ref="O5:P5" si="0">SUM(C5,F5,I5,L5)</f>
        <v>1</v>
      </c>
      <c r="P5" s="18">
        <f t="shared" si="0"/>
        <v>13</v>
      </c>
    </row>
    <row r="6" spans="1:16" x14ac:dyDescent="0.25">
      <c r="A6" s="5" t="s">
        <v>12</v>
      </c>
      <c r="B6" s="19">
        <v>8</v>
      </c>
      <c r="C6" s="20">
        <v>0</v>
      </c>
      <c r="D6" s="21">
        <v>8</v>
      </c>
      <c r="E6" s="22">
        <v>7</v>
      </c>
      <c r="F6" s="20">
        <v>1</v>
      </c>
      <c r="G6" s="23">
        <v>8</v>
      </c>
      <c r="H6" s="19">
        <v>1</v>
      </c>
      <c r="I6" s="20">
        <v>0</v>
      </c>
      <c r="J6" s="21">
        <v>1</v>
      </c>
      <c r="K6" s="19">
        <v>0</v>
      </c>
      <c r="L6" s="20">
        <v>0</v>
      </c>
      <c r="M6" s="21">
        <v>0</v>
      </c>
      <c r="N6" s="19">
        <f t="shared" ref="N6:N34" si="1">SUM(B6,E6,H6,K6)</f>
        <v>16</v>
      </c>
      <c r="O6" s="20">
        <f t="shared" ref="O6:O34" si="2">SUM(C6,F6,I6,L6)</f>
        <v>1</v>
      </c>
      <c r="P6" s="24">
        <f t="shared" ref="P6:P34" si="3">SUM(D6,G6,J6,M6)</f>
        <v>17</v>
      </c>
    </row>
    <row r="7" spans="1:16" x14ac:dyDescent="0.25">
      <c r="A7" s="5" t="s">
        <v>13</v>
      </c>
      <c r="B7" s="19">
        <v>6</v>
      </c>
      <c r="C7" s="20">
        <v>0</v>
      </c>
      <c r="D7" s="21">
        <v>6</v>
      </c>
      <c r="E7" s="22">
        <v>5</v>
      </c>
      <c r="F7" s="20">
        <v>0</v>
      </c>
      <c r="G7" s="23">
        <v>5</v>
      </c>
      <c r="H7" s="19">
        <v>0</v>
      </c>
      <c r="I7" s="20">
        <v>0</v>
      </c>
      <c r="J7" s="21">
        <v>0</v>
      </c>
      <c r="K7" s="19">
        <v>0</v>
      </c>
      <c r="L7" s="20">
        <v>0</v>
      </c>
      <c r="M7" s="21">
        <v>0</v>
      </c>
      <c r="N7" s="19">
        <f t="shared" si="1"/>
        <v>11</v>
      </c>
      <c r="O7" s="20">
        <f t="shared" si="2"/>
        <v>0</v>
      </c>
      <c r="P7" s="24">
        <f t="shared" si="3"/>
        <v>11</v>
      </c>
    </row>
    <row r="8" spans="1:16" x14ac:dyDescent="0.25">
      <c r="A8" s="5" t="s">
        <v>14</v>
      </c>
      <c r="B8" s="19">
        <v>1</v>
      </c>
      <c r="C8" s="20">
        <v>0</v>
      </c>
      <c r="D8" s="21">
        <v>1</v>
      </c>
      <c r="E8" s="22">
        <v>4</v>
      </c>
      <c r="F8" s="20">
        <v>0</v>
      </c>
      <c r="G8" s="23">
        <v>4</v>
      </c>
      <c r="H8" s="19">
        <v>0</v>
      </c>
      <c r="I8" s="20">
        <v>0</v>
      </c>
      <c r="J8" s="21">
        <v>0</v>
      </c>
      <c r="K8" s="19">
        <v>0</v>
      </c>
      <c r="L8" s="20">
        <v>0</v>
      </c>
      <c r="M8" s="21">
        <v>0</v>
      </c>
      <c r="N8" s="19">
        <f t="shared" si="1"/>
        <v>5</v>
      </c>
      <c r="O8" s="20">
        <f t="shared" si="2"/>
        <v>0</v>
      </c>
      <c r="P8" s="24">
        <f t="shared" si="3"/>
        <v>5</v>
      </c>
    </row>
    <row r="9" spans="1:16" x14ac:dyDescent="0.25">
      <c r="A9" s="5" t="s">
        <v>15</v>
      </c>
      <c r="B9" s="19">
        <v>4</v>
      </c>
      <c r="C9" s="20">
        <v>1</v>
      </c>
      <c r="D9" s="21">
        <v>5</v>
      </c>
      <c r="E9" s="22">
        <v>7</v>
      </c>
      <c r="F9" s="20">
        <v>0</v>
      </c>
      <c r="G9" s="23">
        <v>7</v>
      </c>
      <c r="H9" s="19">
        <v>0</v>
      </c>
      <c r="I9" s="20">
        <v>0</v>
      </c>
      <c r="J9" s="21">
        <v>0</v>
      </c>
      <c r="K9" s="19">
        <v>0</v>
      </c>
      <c r="L9" s="20">
        <v>0</v>
      </c>
      <c r="M9" s="21">
        <v>0</v>
      </c>
      <c r="N9" s="19">
        <f t="shared" si="1"/>
        <v>11</v>
      </c>
      <c r="O9" s="20">
        <f t="shared" si="2"/>
        <v>1</v>
      </c>
      <c r="P9" s="24">
        <f t="shared" si="3"/>
        <v>12</v>
      </c>
    </row>
    <row r="10" spans="1:16" x14ac:dyDescent="0.25">
      <c r="A10" s="5" t="s">
        <v>16</v>
      </c>
      <c r="B10" s="19">
        <v>10</v>
      </c>
      <c r="C10" s="20">
        <v>1</v>
      </c>
      <c r="D10" s="21">
        <v>11</v>
      </c>
      <c r="E10" s="22">
        <v>3</v>
      </c>
      <c r="F10" s="20">
        <v>2</v>
      </c>
      <c r="G10" s="23">
        <v>5</v>
      </c>
      <c r="H10" s="19">
        <v>2</v>
      </c>
      <c r="I10" s="20">
        <v>0</v>
      </c>
      <c r="J10" s="21">
        <v>2</v>
      </c>
      <c r="K10" s="19">
        <v>0</v>
      </c>
      <c r="L10" s="20">
        <v>0</v>
      </c>
      <c r="M10" s="21">
        <v>0</v>
      </c>
      <c r="N10" s="19">
        <f t="shared" si="1"/>
        <v>15</v>
      </c>
      <c r="O10" s="20">
        <f t="shared" si="2"/>
        <v>3</v>
      </c>
      <c r="P10" s="24">
        <f t="shared" si="3"/>
        <v>18</v>
      </c>
    </row>
    <row r="11" spans="1:16" x14ac:dyDescent="0.25">
      <c r="A11" s="5" t="s">
        <v>17</v>
      </c>
      <c r="B11" s="19">
        <v>4</v>
      </c>
      <c r="C11" s="20">
        <v>0</v>
      </c>
      <c r="D11" s="21">
        <v>4</v>
      </c>
      <c r="E11" s="22">
        <v>5</v>
      </c>
      <c r="F11" s="20">
        <v>2</v>
      </c>
      <c r="G11" s="23">
        <v>7</v>
      </c>
      <c r="H11" s="19">
        <v>1</v>
      </c>
      <c r="I11" s="20">
        <v>0</v>
      </c>
      <c r="J11" s="21">
        <v>1</v>
      </c>
      <c r="K11" s="19">
        <v>0</v>
      </c>
      <c r="L11" s="20">
        <v>0</v>
      </c>
      <c r="M11" s="21">
        <v>0</v>
      </c>
      <c r="N11" s="19">
        <f t="shared" si="1"/>
        <v>10</v>
      </c>
      <c r="O11" s="20">
        <f t="shared" si="2"/>
        <v>2</v>
      </c>
      <c r="P11" s="24">
        <f t="shared" si="3"/>
        <v>12</v>
      </c>
    </row>
    <row r="12" spans="1:16" x14ac:dyDescent="0.25">
      <c r="A12" s="5" t="s">
        <v>18</v>
      </c>
      <c r="B12" s="19">
        <v>3</v>
      </c>
      <c r="C12" s="20">
        <v>0</v>
      </c>
      <c r="D12" s="21">
        <v>3</v>
      </c>
      <c r="E12" s="22">
        <v>3</v>
      </c>
      <c r="F12" s="20">
        <v>2</v>
      </c>
      <c r="G12" s="23">
        <v>5</v>
      </c>
      <c r="H12" s="19">
        <v>3</v>
      </c>
      <c r="I12" s="20">
        <v>1</v>
      </c>
      <c r="J12" s="21">
        <v>4</v>
      </c>
      <c r="K12" s="19">
        <v>0</v>
      </c>
      <c r="L12" s="20">
        <v>0</v>
      </c>
      <c r="M12" s="21">
        <v>0</v>
      </c>
      <c r="N12" s="19">
        <f t="shared" si="1"/>
        <v>9</v>
      </c>
      <c r="O12" s="20">
        <f t="shared" si="2"/>
        <v>3</v>
      </c>
      <c r="P12" s="24">
        <f t="shared" si="3"/>
        <v>12</v>
      </c>
    </row>
    <row r="13" spans="1:16" x14ac:dyDescent="0.25">
      <c r="A13" s="5" t="s">
        <v>19</v>
      </c>
      <c r="B13" s="19">
        <v>5</v>
      </c>
      <c r="C13" s="20">
        <v>2</v>
      </c>
      <c r="D13" s="21">
        <v>7</v>
      </c>
      <c r="E13" s="22">
        <v>8</v>
      </c>
      <c r="F13" s="20">
        <v>0</v>
      </c>
      <c r="G13" s="23">
        <v>8</v>
      </c>
      <c r="H13" s="19">
        <v>0</v>
      </c>
      <c r="I13" s="20">
        <v>1</v>
      </c>
      <c r="J13" s="21">
        <v>1</v>
      </c>
      <c r="K13" s="19">
        <v>0</v>
      </c>
      <c r="L13" s="20">
        <v>0</v>
      </c>
      <c r="M13" s="21">
        <v>0</v>
      </c>
      <c r="N13" s="19">
        <f t="shared" si="1"/>
        <v>13</v>
      </c>
      <c r="O13" s="20">
        <f t="shared" si="2"/>
        <v>3</v>
      </c>
      <c r="P13" s="24">
        <f t="shared" si="3"/>
        <v>16</v>
      </c>
    </row>
    <row r="14" spans="1:16" x14ac:dyDescent="0.25">
      <c r="A14" s="5" t="s">
        <v>20</v>
      </c>
      <c r="B14" s="19">
        <v>5</v>
      </c>
      <c r="C14" s="20">
        <v>0</v>
      </c>
      <c r="D14" s="21">
        <v>5</v>
      </c>
      <c r="E14" s="22">
        <v>6</v>
      </c>
      <c r="F14" s="20">
        <v>1</v>
      </c>
      <c r="G14" s="23">
        <v>7</v>
      </c>
      <c r="H14" s="19">
        <v>4</v>
      </c>
      <c r="I14" s="20">
        <v>0</v>
      </c>
      <c r="J14" s="21">
        <v>4</v>
      </c>
      <c r="K14" s="19">
        <v>0</v>
      </c>
      <c r="L14" s="20">
        <v>0</v>
      </c>
      <c r="M14" s="21">
        <v>0</v>
      </c>
      <c r="N14" s="19">
        <f t="shared" si="1"/>
        <v>15</v>
      </c>
      <c r="O14" s="20">
        <f t="shared" si="2"/>
        <v>1</v>
      </c>
      <c r="P14" s="24">
        <f t="shared" si="3"/>
        <v>16</v>
      </c>
    </row>
    <row r="15" spans="1:16" x14ac:dyDescent="0.25">
      <c r="A15" s="5" t="s">
        <v>21</v>
      </c>
      <c r="B15" s="19">
        <v>0</v>
      </c>
      <c r="C15" s="20">
        <v>0</v>
      </c>
      <c r="D15" s="21">
        <v>0</v>
      </c>
      <c r="E15" s="22">
        <v>0</v>
      </c>
      <c r="F15" s="20">
        <v>0</v>
      </c>
      <c r="G15" s="23">
        <v>0</v>
      </c>
      <c r="H15" s="19">
        <v>0</v>
      </c>
      <c r="I15" s="20">
        <v>0</v>
      </c>
      <c r="J15" s="21">
        <v>0</v>
      </c>
      <c r="K15" s="19">
        <v>0</v>
      </c>
      <c r="L15" s="20">
        <v>0</v>
      </c>
      <c r="M15" s="21">
        <v>0</v>
      </c>
      <c r="N15" s="19">
        <f t="shared" si="1"/>
        <v>0</v>
      </c>
      <c r="O15" s="20">
        <f t="shared" si="2"/>
        <v>0</v>
      </c>
      <c r="P15" s="24">
        <f t="shared" si="3"/>
        <v>0</v>
      </c>
    </row>
    <row r="16" spans="1:16" x14ac:dyDescent="0.25">
      <c r="A16" s="5" t="s">
        <v>22</v>
      </c>
      <c r="B16" s="19">
        <v>4</v>
      </c>
      <c r="C16" s="20">
        <v>0</v>
      </c>
      <c r="D16" s="21">
        <v>4</v>
      </c>
      <c r="E16" s="22">
        <v>8</v>
      </c>
      <c r="F16" s="20">
        <v>3</v>
      </c>
      <c r="G16" s="23">
        <v>11</v>
      </c>
      <c r="H16" s="19">
        <v>0</v>
      </c>
      <c r="I16" s="20">
        <v>0</v>
      </c>
      <c r="J16" s="21">
        <v>0</v>
      </c>
      <c r="K16" s="19">
        <v>0</v>
      </c>
      <c r="L16" s="20">
        <v>0</v>
      </c>
      <c r="M16" s="21">
        <v>0</v>
      </c>
      <c r="N16" s="19">
        <f t="shared" si="1"/>
        <v>12</v>
      </c>
      <c r="O16" s="20">
        <f t="shared" si="2"/>
        <v>3</v>
      </c>
      <c r="P16" s="24">
        <f t="shared" si="3"/>
        <v>15</v>
      </c>
    </row>
    <row r="17" spans="1:16" x14ac:dyDescent="0.25">
      <c r="A17" s="5" t="s">
        <v>23</v>
      </c>
      <c r="B17" s="19">
        <v>3</v>
      </c>
      <c r="C17" s="20">
        <v>0</v>
      </c>
      <c r="D17" s="21">
        <v>3</v>
      </c>
      <c r="E17" s="22">
        <v>4</v>
      </c>
      <c r="F17" s="20">
        <v>2</v>
      </c>
      <c r="G17" s="23">
        <v>6</v>
      </c>
      <c r="H17" s="19">
        <v>1</v>
      </c>
      <c r="I17" s="20">
        <v>0</v>
      </c>
      <c r="J17" s="21">
        <v>1</v>
      </c>
      <c r="K17" s="19">
        <v>0</v>
      </c>
      <c r="L17" s="20">
        <v>0</v>
      </c>
      <c r="M17" s="21">
        <v>0</v>
      </c>
      <c r="N17" s="19">
        <f t="shared" si="1"/>
        <v>8</v>
      </c>
      <c r="O17" s="20">
        <f t="shared" si="2"/>
        <v>2</v>
      </c>
      <c r="P17" s="24">
        <f t="shared" si="3"/>
        <v>10</v>
      </c>
    </row>
    <row r="18" spans="1:16" x14ac:dyDescent="0.25">
      <c r="A18" s="5" t="s">
        <v>24</v>
      </c>
      <c r="B18" s="19">
        <v>0</v>
      </c>
      <c r="C18" s="20">
        <v>0</v>
      </c>
      <c r="D18" s="21">
        <v>0</v>
      </c>
      <c r="E18" s="22">
        <v>0</v>
      </c>
      <c r="F18" s="20">
        <v>0</v>
      </c>
      <c r="G18" s="23">
        <v>0</v>
      </c>
      <c r="H18" s="19">
        <v>0</v>
      </c>
      <c r="I18" s="20">
        <v>0</v>
      </c>
      <c r="J18" s="21">
        <v>0</v>
      </c>
      <c r="K18" s="19">
        <v>0</v>
      </c>
      <c r="L18" s="20">
        <v>0</v>
      </c>
      <c r="M18" s="21">
        <v>0</v>
      </c>
      <c r="N18" s="19">
        <f t="shared" si="1"/>
        <v>0</v>
      </c>
      <c r="O18" s="20">
        <f t="shared" si="2"/>
        <v>0</v>
      </c>
      <c r="P18" s="24">
        <f t="shared" si="3"/>
        <v>0</v>
      </c>
    </row>
    <row r="19" spans="1:16" x14ac:dyDescent="0.25">
      <c r="A19" s="5" t="s">
        <v>25</v>
      </c>
      <c r="B19" s="19">
        <v>4</v>
      </c>
      <c r="C19" s="20">
        <v>0</v>
      </c>
      <c r="D19" s="21">
        <v>4</v>
      </c>
      <c r="E19" s="22">
        <v>4</v>
      </c>
      <c r="F19" s="20">
        <v>0</v>
      </c>
      <c r="G19" s="23">
        <v>4</v>
      </c>
      <c r="H19" s="19">
        <v>1</v>
      </c>
      <c r="I19" s="20">
        <v>1</v>
      </c>
      <c r="J19" s="21">
        <v>2</v>
      </c>
      <c r="K19" s="19">
        <v>0</v>
      </c>
      <c r="L19" s="20">
        <v>0</v>
      </c>
      <c r="M19" s="21">
        <v>0</v>
      </c>
      <c r="N19" s="19">
        <f t="shared" si="1"/>
        <v>9</v>
      </c>
      <c r="O19" s="20">
        <f t="shared" si="2"/>
        <v>1</v>
      </c>
      <c r="P19" s="24">
        <f t="shared" si="3"/>
        <v>10</v>
      </c>
    </row>
    <row r="20" spans="1:16" x14ac:dyDescent="0.25">
      <c r="A20" s="5" t="s">
        <v>26</v>
      </c>
      <c r="B20" s="19">
        <v>0</v>
      </c>
      <c r="C20" s="20">
        <v>2</v>
      </c>
      <c r="D20" s="21">
        <v>2</v>
      </c>
      <c r="E20" s="22">
        <v>0</v>
      </c>
      <c r="F20" s="20">
        <v>3</v>
      </c>
      <c r="G20" s="23">
        <v>3</v>
      </c>
      <c r="H20" s="19">
        <v>0</v>
      </c>
      <c r="I20" s="20">
        <v>0</v>
      </c>
      <c r="J20" s="21">
        <v>0</v>
      </c>
      <c r="K20" s="19">
        <v>0</v>
      </c>
      <c r="L20" s="20">
        <v>0</v>
      </c>
      <c r="M20" s="21">
        <v>0</v>
      </c>
      <c r="N20" s="19">
        <f t="shared" si="1"/>
        <v>0</v>
      </c>
      <c r="O20" s="20">
        <f t="shared" si="2"/>
        <v>5</v>
      </c>
      <c r="P20" s="24">
        <f t="shared" si="3"/>
        <v>5</v>
      </c>
    </row>
    <row r="21" spans="1:16" x14ac:dyDescent="0.25">
      <c r="A21" s="5" t="s">
        <v>27</v>
      </c>
      <c r="B21" s="19">
        <v>0</v>
      </c>
      <c r="C21" s="20">
        <v>2</v>
      </c>
      <c r="D21" s="21">
        <v>2</v>
      </c>
      <c r="E21" s="22">
        <v>0</v>
      </c>
      <c r="F21" s="20">
        <v>3</v>
      </c>
      <c r="G21" s="23">
        <v>3</v>
      </c>
      <c r="H21" s="19">
        <v>0</v>
      </c>
      <c r="I21" s="20">
        <v>0</v>
      </c>
      <c r="J21" s="21">
        <v>0</v>
      </c>
      <c r="K21" s="19">
        <v>0</v>
      </c>
      <c r="L21" s="20">
        <v>0</v>
      </c>
      <c r="M21" s="21">
        <v>0</v>
      </c>
      <c r="N21" s="19">
        <f t="shared" si="1"/>
        <v>0</v>
      </c>
      <c r="O21" s="20">
        <f t="shared" si="2"/>
        <v>5</v>
      </c>
      <c r="P21" s="24">
        <f t="shared" si="3"/>
        <v>5</v>
      </c>
    </row>
    <row r="22" spans="1:16" x14ac:dyDescent="0.25">
      <c r="A22" s="5" t="s">
        <v>28</v>
      </c>
      <c r="B22" s="19">
        <v>7</v>
      </c>
      <c r="C22" s="20">
        <v>0</v>
      </c>
      <c r="D22" s="21">
        <v>7</v>
      </c>
      <c r="E22" s="22">
        <v>5</v>
      </c>
      <c r="F22" s="20">
        <v>2</v>
      </c>
      <c r="G22" s="23">
        <v>7</v>
      </c>
      <c r="H22" s="19">
        <v>2</v>
      </c>
      <c r="I22" s="20">
        <v>0</v>
      </c>
      <c r="J22" s="21">
        <v>2</v>
      </c>
      <c r="K22" s="19">
        <v>0</v>
      </c>
      <c r="L22" s="20">
        <v>0</v>
      </c>
      <c r="M22" s="21">
        <v>0</v>
      </c>
      <c r="N22" s="19">
        <f t="shared" si="1"/>
        <v>14</v>
      </c>
      <c r="O22" s="20">
        <f t="shared" si="2"/>
        <v>2</v>
      </c>
      <c r="P22" s="24">
        <f t="shared" si="3"/>
        <v>16</v>
      </c>
    </row>
    <row r="23" spans="1:16" x14ac:dyDescent="0.25">
      <c r="A23" s="5" t="s">
        <v>29</v>
      </c>
      <c r="B23" s="19">
        <v>4</v>
      </c>
      <c r="C23" s="20">
        <v>0</v>
      </c>
      <c r="D23" s="21">
        <v>4</v>
      </c>
      <c r="E23" s="22">
        <v>4</v>
      </c>
      <c r="F23" s="20">
        <v>1</v>
      </c>
      <c r="G23" s="23">
        <v>5</v>
      </c>
      <c r="H23" s="19">
        <v>1</v>
      </c>
      <c r="I23" s="20">
        <v>1</v>
      </c>
      <c r="J23" s="21">
        <v>2</v>
      </c>
      <c r="K23" s="19">
        <v>0</v>
      </c>
      <c r="L23" s="20">
        <v>0</v>
      </c>
      <c r="M23" s="21">
        <v>0</v>
      </c>
      <c r="N23" s="19">
        <f t="shared" si="1"/>
        <v>9</v>
      </c>
      <c r="O23" s="20">
        <f t="shared" si="2"/>
        <v>2</v>
      </c>
      <c r="P23" s="24">
        <f t="shared" si="3"/>
        <v>11</v>
      </c>
    </row>
    <row r="24" spans="1:16" x14ac:dyDescent="0.25">
      <c r="A24" s="5" t="s">
        <v>30</v>
      </c>
      <c r="B24" s="19">
        <v>5</v>
      </c>
      <c r="C24" s="20">
        <v>0</v>
      </c>
      <c r="D24" s="21">
        <v>5</v>
      </c>
      <c r="E24" s="22">
        <v>7</v>
      </c>
      <c r="F24" s="20">
        <v>3</v>
      </c>
      <c r="G24" s="23">
        <v>10</v>
      </c>
      <c r="H24" s="19">
        <v>2</v>
      </c>
      <c r="I24" s="20">
        <v>0</v>
      </c>
      <c r="J24" s="21">
        <v>2</v>
      </c>
      <c r="K24" s="19">
        <v>0</v>
      </c>
      <c r="L24" s="20">
        <v>0</v>
      </c>
      <c r="M24" s="21">
        <v>0</v>
      </c>
      <c r="N24" s="19">
        <f t="shared" si="1"/>
        <v>14</v>
      </c>
      <c r="O24" s="20">
        <f t="shared" si="2"/>
        <v>3</v>
      </c>
      <c r="P24" s="24">
        <f t="shared" si="3"/>
        <v>17</v>
      </c>
    </row>
    <row r="25" spans="1:16" x14ac:dyDescent="0.25">
      <c r="A25" s="5" t="s">
        <v>31</v>
      </c>
      <c r="B25" s="19">
        <v>2</v>
      </c>
      <c r="C25" s="20">
        <v>0</v>
      </c>
      <c r="D25" s="21">
        <v>2</v>
      </c>
      <c r="E25" s="22">
        <v>4</v>
      </c>
      <c r="F25" s="20">
        <v>0</v>
      </c>
      <c r="G25" s="23">
        <v>4</v>
      </c>
      <c r="H25" s="19">
        <v>1</v>
      </c>
      <c r="I25" s="20">
        <v>0</v>
      </c>
      <c r="J25" s="21">
        <v>1</v>
      </c>
      <c r="K25" s="19">
        <v>0</v>
      </c>
      <c r="L25" s="20">
        <v>0</v>
      </c>
      <c r="M25" s="21">
        <v>0</v>
      </c>
      <c r="N25" s="19">
        <f t="shared" si="1"/>
        <v>7</v>
      </c>
      <c r="O25" s="20">
        <f t="shared" si="2"/>
        <v>0</v>
      </c>
      <c r="P25" s="24">
        <f t="shared" si="3"/>
        <v>7</v>
      </c>
    </row>
    <row r="26" spans="1:16" x14ac:dyDescent="0.25">
      <c r="A26" s="5" t="s">
        <v>34</v>
      </c>
      <c r="B26" s="19">
        <v>1</v>
      </c>
      <c r="C26" s="20">
        <v>0</v>
      </c>
      <c r="D26" s="21">
        <v>1</v>
      </c>
      <c r="E26" s="22">
        <v>4</v>
      </c>
      <c r="F26" s="20">
        <v>1</v>
      </c>
      <c r="G26" s="23">
        <v>5</v>
      </c>
      <c r="H26" s="19">
        <v>4</v>
      </c>
      <c r="I26" s="20">
        <v>0</v>
      </c>
      <c r="J26" s="21">
        <v>4</v>
      </c>
      <c r="K26" s="19">
        <v>0</v>
      </c>
      <c r="L26" s="20">
        <v>0</v>
      </c>
      <c r="M26" s="21">
        <v>0</v>
      </c>
      <c r="N26" s="19">
        <f t="shared" si="1"/>
        <v>9</v>
      </c>
      <c r="O26" s="20">
        <f t="shared" si="2"/>
        <v>1</v>
      </c>
      <c r="P26" s="24">
        <f t="shared" si="3"/>
        <v>10</v>
      </c>
    </row>
    <row r="27" spans="1:16" x14ac:dyDescent="0.25">
      <c r="A27" s="5" t="s">
        <v>35</v>
      </c>
      <c r="B27" s="19">
        <v>1</v>
      </c>
      <c r="C27" s="20">
        <v>0</v>
      </c>
      <c r="D27" s="21">
        <v>1</v>
      </c>
      <c r="E27" s="22">
        <v>0</v>
      </c>
      <c r="F27" s="20">
        <v>0</v>
      </c>
      <c r="G27" s="23">
        <v>0</v>
      </c>
      <c r="H27" s="19">
        <v>1</v>
      </c>
      <c r="I27" s="20">
        <v>0</v>
      </c>
      <c r="J27" s="21">
        <v>1</v>
      </c>
      <c r="K27" s="19">
        <v>1</v>
      </c>
      <c r="L27" s="20">
        <v>0</v>
      </c>
      <c r="M27" s="21">
        <v>1</v>
      </c>
      <c r="N27" s="19">
        <f t="shared" si="1"/>
        <v>3</v>
      </c>
      <c r="O27" s="20">
        <f t="shared" si="2"/>
        <v>0</v>
      </c>
      <c r="P27" s="24">
        <f t="shared" si="3"/>
        <v>3</v>
      </c>
    </row>
    <row r="28" spans="1:16" x14ac:dyDescent="0.25">
      <c r="A28" s="5" t="s">
        <v>36</v>
      </c>
      <c r="B28" s="19">
        <v>3</v>
      </c>
      <c r="C28" s="20">
        <v>1</v>
      </c>
      <c r="D28" s="21">
        <v>4</v>
      </c>
      <c r="E28" s="22">
        <v>7</v>
      </c>
      <c r="F28" s="20">
        <v>4</v>
      </c>
      <c r="G28" s="23">
        <v>11</v>
      </c>
      <c r="H28" s="19">
        <v>4</v>
      </c>
      <c r="I28" s="20">
        <v>0</v>
      </c>
      <c r="J28" s="21">
        <v>4</v>
      </c>
      <c r="K28" s="19">
        <v>0</v>
      </c>
      <c r="L28" s="20">
        <v>0</v>
      </c>
      <c r="M28" s="21">
        <v>0</v>
      </c>
      <c r="N28" s="19">
        <f t="shared" si="1"/>
        <v>14</v>
      </c>
      <c r="O28" s="20">
        <f t="shared" si="2"/>
        <v>5</v>
      </c>
      <c r="P28" s="24">
        <f t="shared" si="3"/>
        <v>19</v>
      </c>
    </row>
    <row r="29" spans="1:16" x14ac:dyDescent="0.25">
      <c r="A29" s="5" t="s">
        <v>32</v>
      </c>
      <c r="B29" s="19">
        <v>5</v>
      </c>
      <c r="C29" s="20">
        <v>0</v>
      </c>
      <c r="D29" s="21">
        <v>5</v>
      </c>
      <c r="E29" s="22">
        <v>1</v>
      </c>
      <c r="F29" s="20">
        <v>0</v>
      </c>
      <c r="G29" s="23">
        <v>1</v>
      </c>
      <c r="H29" s="19">
        <v>0</v>
      </c>
      <c r="I29" s="20">
        <v>0</v>
      </c>
      <c r="J29" s="21">
        <v>0</v>
      </c>
      <c r="K29" s="19">
        <v>0</v>
      </c>
      <c r="L29" s="20">
        <v>0</v>
      </c>
      <c r="M29" s="21">
        <v>0</v>
      </c>
      <c r="N29" s="19">
        <f t="shared" ref="N29:P30" si="4">SUM(B29,E29,H29,K29)</f>
        <v>6</v>
      </c>
      <c r="O29" s="20">
        <f t="shared" si="4"/>
        <v>0</v>
      </c>
      <c r="P29" s="24">
        <f t="shared" si="4"/>
        <v>6</v>
      </c>
    </row>
    <row r="30" spans="1:16" x14ac:dyDescent="0.25">
      <c r="A30" s="5" t="s">
        <v>33</v>
      </c>
      <c r="B30" s="19">
        <v>5</v>
      </c>
      <c r="C30" s="20">
        <v>0</v>
      </c>
      <c r="D30" s="21">
        <v>5</v>
      </c>
      <c r="E30" s="22">
        <v>5</v>
      </c>
      <c r="F30" s="20">
        <v>3</v>
      </c>
      <c r="G30" s="23">
        <v>8</v>
      </c>
      <c r="H30" s="19">
        <v>0</v>
      </c>
      <c r="I30" s="20">
        <v>0</v>
      </c>
      <c r="J30" s="21">
        <v>0</v>
      </c>
      <c r="K30" s="19">
        <v>0</v>
      </c>
      <c r="L30" s="20">
        <v>0</v>
      </c>
      <c r="M30" s="21">
        <v>0</v>
      </c>
      <c r="N30" s="19">
        <f t="shared" si="4"/>
        <v>10</v>
      </c>
      <c r="O30" s="20">
        <f t="shared" si="4"/>
        <v>3</v>
      </c>
      <c r="P30" s="24">
        <f t="shared" si="4"/>
        <v>13</v>
      </c>
    </row>
    <row r="31" spans="1:16" x14ac:dyDescent="0.25">
      <c r="A31" s="5" t="s">
        <v>37</v>
      </c>
      <c r="B31" s="19">
        <v>21</v>
      </c>
      <c r="C31" s="20">
        <v>7</v>
      </c>
      <c r="D31" s="21">
        <v>28</v>
      </c>
      <c r="E31" s="22">
        <v>11</v>
      </c>
      <c r="F31" s="20">
        <v>1</v>
      </c>
      <c r="G31" s="23">
        <v>12</v>
      </c>
      <c r="H31" s="19">
        <v>10</v>
      </c>
      <c r="I31" s="20">
        <v>0</v>
      </c>
      <c r="J31" s="21">
        <v>10</v>
      </c>
      <c r="K31" s="19">
        <v>1</v>
      </c>
      <c r="L31" s="20">
        <v>0</v>
      </c>
      <c r="M31" s="21">
        <v>1</v>
      </c>
      <c r="N31" s="19">
        <f t="shared" si="1"/>
        <v>43</v>
      </c>
      <c r="O31" s="20">
        <f t="shared" si="2"/>
        <v>8</v>
      </c>
      <c r="P31" s="24">
        <f t="shared" si="3"/>
        <v>51</v>
      </c>
    </row>
    <row r="32" spans="1:16" x14ac:dyDescent="0.25">
      <c r="A32" s="5" t="s">
        <v>38</v>
      </c>
      <c r="B32" s="19">
        <v>4</v>
      </c>
      <c r="C32" s="20">
        <v>2</v>
      </c>
      <c r="D32" s="21">
        <v>6</v>
      </c>
      <c r="E32" s="22">
        <v>3</v>
      </c>
      <c r="F32" s="20">
        <v>1</v>
      </c>
      <c r="G32" s="23">
        <v>4</v>
      </c>
      <c r="H32" s="19">
        <v>2</v>
      </c>
      <c r="I32" s="20">
        <v>0</v>
      </c>
      <c r="J32" s="21">
        <v>2</v>
      </c>
      <c r="K32" s="19">
        <v>0</v>
      </c>
      <c r="L32" s="20">
        <v>0</v>
      </c>
      <c r="M32" s="21">
        <v>0</v>
      </c>
      <c r="N32" s="19">
        <f t="shared" si="1"/>
        <v>9</v>
      </c>
      <c r="O32" s="20">
        <f t="shared" si="2"/>
        <v>3</v>
      </c>
      <c r="P32" s="24">
        <f t="shared" si="3"/>
        <v>12</v>
      </c>
    </row>
    <row r="33" spans="1:16" ht="15.75" thickBot="1" x14ac:dyDescent="0.3">
      <c r="A33" s="6" t="s">
        <v>39</v>
      </c>
      <c r="B33" s="25">
        <v>0</v>
      </c>
      <c r="C33" s="26">
        <v>0</v>
      </c>
      <c r="D33" s="27">
        <v>0</v>
      </c>
      <c r="E33" s="28">
        <v>3</v>
      </c>
      <c r="F33" s="26">
        <v>0</v>
      </c>
      <c r="G33" s="29">
        <v>3</v>
      </c>
      <c r="H33" s="25">
        <v>0</v>
      </c>
      <c r="I33" s="26">
        <v>0</v>
      </c>
      <c r="J33" s="27">
        <v>0</v>
      </c>
      <c r="K33" s="25">
        <v>0</v>
      </c>
      <c r="L33" s="26">
        <v>0</v>
      </c>
      <c r="M33" s="27">
        <v>0</v>
      </c>
      <c r="N33" s="25">
        <f t="shared" si="1"/>
        <v>3</v>
      </c>
      <c r="O33" s="26">
        <f t="shared" si="2"/>
        <v>0</v>
      </c>
      <c r="P33" s="30">
        <f t="shared" si="3"/>
        <v>3</v>
      </c>
    </row>
    <row r="34" spans="1:16" s="2" customFormat="1" ht="15.75" thickBot="1" x14ac:dyDescent="0.3">
      <c r="A34" s="3" t="s">
        <v>6</v>
      </c>
      <c r="B34" s="31">
        <v>121</v>
      </c>
      <c r="C34" s="32">
        <v>19</v>
      </c>
      <c r="D34" s="33">
        <v>140</v>
      </c>
      <c r="E34" s="34">
        <v>124</v>
      </c>
      <c r="F34" s="32">
        <v>35</v>
      </c>
      <c r="G34" s="35">
        <v>159</v>
      </c>
      <c r="H34" s="31">
        <v>40</v>
      </c>
      <c r="I34" s="32">
        <v>4</v>
      </c>
      <c r="J34" s="33">
        <v>44</v>
      </c>
      <c r="K34" s="31">
        <v>2</v>
      </c>
      <c r="L34" s="32">
        <v>0</v>
      </c>
      <c r="M34" s="33">
        <v>2</v>
      </c>
      <c r="N34" s="31">
        <f t="shared" si="1"/>
        <v>287</v>
      </c>
      <c r="O34" s="32">
        <f t="shared" si="2"/>
        <v>58</v>
      </c>
      <c r="P34" s="36">
        <f t="shared" si="3"/>
        <v>345</v>
      </c>
    </row>
  </sheetData>
  <mergeCells count="6">
    <mergeCell ref="K3:M3"/>
    <mergeCell ref="N3:P3"/>
    <mergeCell ref="A3:A4"/>
    <mergeCell ref="B3:D3"/>
    <mergeCell ref="E3:G3"/>
    <mergeCell ref="H3:J3"/>
  </mergeCells>
  <pageMargins left="0.25" right="0.25" top="0.75" bottom="0.75" header="0.3" footer="0.3"/>
  <pageSetup paperSize="9" scale="90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4"/>
  <sheetViews>
    <sheetView view="pageBreakPreview" zoomScale="60" zoomScaleNormal="100" workbookViewId="0">
      <selection activeCell="C30" sqref="C30"/>
    </sheetView>
  </sheetViews>
  <sheetFormatPr defaultRowHeight="15" x14ac:dyDescent="0.25"/>
  <cols>
    <col min="1" max="1" width="21.28515625" bestFit="1" customWidth="1"/>
    <col min="16" max="16" width="9.85546875" bestFit="1" customWidth="1"/>
  </cols>
  <sheetData>
    <row r="1" spans="1:16" x14ac:dyDescent="0.25">
      <c r="A1" s="2" t="s">
        <v>47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27" t="s">
        <v>0</v>
      </c>
      <c r="L3" s="133"/>
      <c r="M3" s="128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7" t="s">
        <v>8</v>
      </c>
      <c r="L4" s="8" t="s">
        <v>9</v>
      </c>
      <c r="M4" s="9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80">
        <f>IFERROR('NCL Tripos by college N'!B5/'NCL Tripos by college N'!$P5,"n/a")</f>
        <v>0.46153846153846156</v>
      </c>
      <c r="C5" s="81">
        <f>IFERROR('NCL Tripos by college N'!C5/'NCL Tripos by college N'!$P5,"n/a")</f>
        <v>7.6923076923076927E-2</v>
      </c>
      <c r="D5" s="82">
        <f>IFERROR('NCL Tripos by college N'!D5/'NCL Tripos by college N'!$P5,"n/a")</f>
        <v>0.53846153846153844</v>
      </c>
      <c r="E5" s="83">
        <f>IFERROR('NCL Tripos by college N'!E5/'NCL Tripos by college N'!$P5,"n/a")</f>
        <v>0.46153846153846156</v>
      </c>
      <c r="F5" s="81">
        <f>IFERROR('NCL Tripos by college N'!F5/'NCL Tripos by college N'!$P5,"n/a")</f>
        <v>0</v>
      </c>
      <c r="G5" s="84">
        <f>IFERROR('NCL Tripos by college N'!G5/'NCL Tripos by college N'!$P5,"n/a")</f>
        <v>0.46153846153846156</v>
      </c>
      <c r="H5" s="80">
        <f>IFERROR('NCL Tripos by college N'!H5/'NCL Tripos by college N'!$P5,"n/a")</f>
        <v>0</v>
      </c>
      <c r="I5" s="81">
        <f>IFERROR('NCL Tripos by college N'!I5/'NCL Tripos by college N'!$P5,"n/a")</f>
        <v>0</v>
      </c>
      <c r="J5" s="82">
        <f>IFERROR('NCL Tripos by college N'!J5/'NCL Tripos by college N'!$P5,"n/a")</f>
        <v>0</v>
      </c>
      <c r="K5" s="80">
        <f>IFERROR('NCL Tripos by college N'!K5/'NCL Tripos by college N'!$P5,"n/a")</f>
        <v>0</v>
      </c>
      <c r="L5" s="81">
        <f>IFERROR('NCL Tripos by college N'!L5/'NCL Tripos by college N'!$P5,"n/a")</f>
        <v>0</v>
      </c>
      <c r="M5" s="82">
        <f>IFERROR('NCL Tripos by college N'!M5/'NCL Tripos by college N'!$P5,"n/a")</f>
        <v>0</v>
      </c>
      <c r="N5" s="80">
        <f>IFERROR('NCL Tripos by college N'!N5/'NCL Tripos by college N'!$P5,"n/a")</f>
        <v>0.92307692307692313</v>
      </c>
      <c r="O5" s="81">
        <f>IFERROR('NCL Tripos by college N'!O5/'NCL Tripos by college N'!$P5,"n/a")</f>
        <v>7.6923076923076927E-2</v>
      </c>
      <c r="P5" s="85">
        <f>IFERROR('NCL Tripos by college N'!P5/'NCL Tripos by college N'!$P5,"n/a")</f>
        <v>1</v>
      </c>
    </row>
    <row r="6" spans="1:16" x14ac:dyDescent="0.25">
      <c r="A6" s="5" t="s">
        <v>12</v>
      </c>
      <c r="B6" s="61">
        <f>IFERROR('NCL Tripos by college N'!B6/'NCL Tripos by college N'!$P6,"n/a")</f>
        <v>0.47058823529411764</v>
      </c>
      <c r="C6" s="63">
        <f>IFERROR('NCL Tripos by college N'!C6/'NCL Tripos by college N'!$P6,"n/a")</f>
        <v>0</v>
      </c>
      <c r="D6" s="64">
        <f>IFERROR('NCL Tripos by college N'!D6/'NCL Tripos by college N'!$P6,"n/a")</f>
        <v>0.47058823529411764</v>
      </c>
      <c r="E6" s="65">
        <f>IFERROR('NCL Tripos by college N'!E6/'NCL Tripos by college N'!$P6,"n/a")</f>
        <v>0.41176470588235292</v>
      </c>
      <c r="F6" s="63">
        <f>IFERROR('NCL Tripos by college N'!F6/'NCL Tripos by college N'!$P6,"n/a")</f>
        <v>5.8823529411764705E-2</v>
      </c>
      <c r="G6" s="66">
        <f>IFERROR('NCL Tripos by college N'!G6/'NCL Tripos by college N'!$P6,"n/a")</f>
        <v>0.47058823529411764</v>
      </c>
      <c r="H6" s="61">
        <f>IFERROR('NCL Tripos by college N'!H6/'NCL Tripos by college N'!$P6,"n/a")</f>
        <v>5.8823529411764705E-2</v>
      </c>
      <c r="I6" s="63">
        <f>IFERROR('NCL Tripos by college N'!I6/'NCL Tripos by college N'!$P6,"n/a")</f>
        <v>0</v>
      </c>
      <c r="J6" s="64">
        <f>IFERROR('NCL Tripos by college N'!J6/'NCL Tripos by college N'!$P6,"n/a")</f>
        <v>5.8823529411764705E-2</v>
      </c>
      <c r="K6" s="61">
        <f>IFERROR('NCL Tripos by college N'!K6/'NCL Tripos by college N'!$P6,"n/a")</f>
        <v>0</v>
      </c>
      <c r="L6" s="63">
        <f>IFERROR('NCL Tripos by college N'!L6/'NCL Tripos by college N'!$P6,"n/a")</f>
        <v>0</v>
      </c>
      <c r="M6" s="64">
        <f>IFERROR('NCL Tripos by college N'!M6/'NCL Tripos by college N'!$P6,"n/a")</f>
        <v>0</v>
      </c>
      <c r="N6" s="61">
        <f>IFERROR('NCL Tripos by college N'!N6/'NCL Tripos by college N'!$P6,"n/a")</f>
        <v>0.94117647058823528</v>
      </c>
      <c r="O6" s="63">
        <f>IFERROR('NCL Tripos by college N'!O6/'NCL Tripos by college N'!$P6,"n/a")</f>
        <v>5.8823529411764705E-2</v>
      </c>
      <c r="P6" s="67">
        <f>IFERROR('NCL Tripos by college N'!P6/'NCL Tripos by college N'!$P6,"n/a")</f>
        <v>1</v>
      </c>
    </row>
    <row r="7" spans="1:16" x14ac:dyDescent="0.25">
      <c r="A7" s="5" t="s">
        <v>13</v>
      </c>
      <c r="B7" s="61">
        <f>IFERROR('NCL Tripos by college N'!B7/'NCL Tripos by college N'!$P7,"n/a")</f>
        <v>0.54545454545454541</v>
      </c>
      <c r="C7" s="63">
        <f>IFERROR('NCL Tripos by college N'!C7/'NCL Tripos by college N'!$P7,"n/a")</f>
        <v>0</v>
      </c>
      <c r="D7" s="64">
        <f>IFERROR('NCL Tripos by college N'!D7/'NCL Tripos by college N'!$P7,"n/a")</f>
        <v>0.54545454545454541</v>
      </c>
      <c r="E7" s="65">
        <f>IFERROR('NCL Tripos by college N'!E7/'NCL Tripos by college N'!$P7,"n/a")</f>
        <v>0.45454545454545453</v>
      </c>
      <c r="F7" s="63">
        <f>IFERROR('NCL Tripos by college N'!F7/'NCL Tripos by college N'!$P7,"n/a")</f>
        <v>0</v>
      </c>
      <c r="G7" s="66">
        <f>IFERROR('NCL Tripos by college N'!G7/'NCL Tripos by college N'!$P7,"n/a")</f>
        <v>0.45454545454545453</v>
      </c>
      <c r="H7" s="61">
        <f>IFERROR('NCL Tripos by college N'!H7/'NCL Tripos by college N'!$P7,"n/a")</f>
        <v>0</v>
      </c>
      <c r="I7" s="63">
        <f>IFERROR('NCL Tripos by college N'!I7/'NCL Tripos by college N'!$P7,"n/a")</f>
        <v>0</v>
      </c>
      <c r="J7" s="64">
        <f>IFERROR('NCL Tripos by college N'!J7/'NCL Tripos by college N'!$P7,"n/a")</f>
        <v>0</v>
      </c>
      <c r="K7" s="61">
        <f>IFERROR('NCL Tripos by college N'!K7/'NCL Tripos by college N'!$P7,"n/a")</f>
        <v>0</v>
      </c>
      <c r="L7" s="63">
        <f>IFERROR('NCL Tripos by college N'!L7/'NCL Tripos by college N'!$P7,"n/a")</f>
        <v>0</v>
      </c>
      <c r="M7" s="64">
        <f>IFERROR('NCL Tripos by college N'!M7/'NCL Tripos by college N'!$P7,"n/a")</f>
        <v>0</v>
      </c>
      <c r="N7" s="61">
        <f>IFERROR('NCL Tripos by college N'!N7/'NCL Tripos by college N'!$P7,"n/a")</f>
        <v>1</v>
      </c>
      <c r="O7" s="63">
        <f>IFERROR('NCL Tripos by college N'!O7/'NCL Tripos by college N'!$P7,"n/a")</f>
        <v>0</v>
      </c>
      <c r="P7" s="67">
        <f>IFERROR('NCL Tripos by college N'!P7/'NCL Tripos by college N'!$P7,"n/a")</f>
        <v>1</v>
      </c>
    </row>
    <row r="8" spans="1:16" x14ac:dyDescent="0.25">
      <c r="A8" s="5" t="s">
        <v>14</v>
      </c>
      <c r="B8" s="61">
        <f>IFERROR('NCL Tripos by college N'!B8/'NCL Tripos by college N'!$P8,"n/a")</f>
        <v>0.2</v>
      </c>
      <c r="C8" s="63">
        <f>IFERROR('NCL Tripos by college N'!C8/'NCL Tripos by college N'!$P8,"n/a")</f>
        <v>0</v>
      </c>
      <c r="D8" s="64">
        <f>IFERROR('NCL Tripos by college N'!D8/'NCL Tripos by college N'!$P8,"n/a")</f>
        <v>0.2</v>
      </c>
      <c r="E8" s="65">
        <f>IFERROR('NCL Tripos by college N'!E8/'NCL Tripos by college N'!$P8,"n/a")</f>
        <v>0.8</v>
      </c>
      <c r="F8" s="63">
        <f>IFERROR('NCL Tripos by college N'!F8/'NCL Tripos by college N'!$P8,"n/a")</f>
        <v>0</v>
      </c>
      <c r="G8" s="66">
        <f>IFERROR('NCL Tripos by college N'!G8/'NCL Tripos by college N'!$P8,"n/a")</f>
        <v>0.8</v>
      </c>
      <c r="H8" s="61">
        <f>IFERROR('NCL Tripos by college N'!H8/'NCL Tripos by college N'!$P8,"n/a")</f>
        <v>0</v>
      </c>
      <c r="I8" s="63">
        <f>IFERROR('NCL Tripos by college N'!I8/'NCL Tripos by college N'!$P8,"n/a")</f>
        <v>0</v>
      </c>
      <c r="J8" s="64">
        <f>IFERROR('NCL Tripos by college N'!J8/'NCL Tripos by college N'!$P8,"n/a")</f>
        <v>0</v>
      </c>
      <c r="K8" s="61">
        <f>IFERROR('NCL Tripos by college N'!K8/'NCL Tripos by college N'!$P8,"n/a")</f>
        <v>0</v>
      </c>
      <c r="L8" s="63">
        <f>IFERROR('NCL Tripos by college N'!L8/'NCL Tripos by college N'!$P8,"n/a")</f>
        <v>0</v>
      </c>
      <c r="M8" s="64">
        <f>IFERROR('NCL Tripos by college N'!M8/'NCL Tripos by college N'!$P8,"n/a")</f>
        <v>0</v>
      </c>
      <c r="N8" s="61">
        <f>IFERROR('NCL Tripos by college N'!N8/'NCL Tripos by college N'!$P8,"n/a")</f>
        <v>1</v>
      </c>
      <c r="O8" s="63">
        <f>IFERROR('NCL Tripos by college N'!O8/'NCL Tripos by college N'!$P8,"n/a")</f>
        <v>0</v>
      </c>
      <c r="P8" s="67">
        <f>IFERROR('NCL Tripos by college N'!P8/'NCL Tripos by college N'!$P8,"n/a")</f>
        <v>1</v>
      </c>
    </row>
    <row r="9" spans="1:16" x14ac:dyDescent="0.25">
      <c r="A9" s="5" t="s">
        <v>15</v>
      </c>
      <c r="B9" s="61">
        <f>IFERROR('NCL Tripos by college N'!B9/'NCL Tripos by college N'!$P9,"n/a")</f>
        <v>0.33333333333333331</v>
      </c>
      <c r="C9" s="63">
        <f>IFERROR('NCL Tripos by college N'!C9/'NCL Tripos by college N'!$P9,"n/a")</f>
        <v>8.3333333333333329E-2</v>
      </c>
      <c r="D9" s="64">
        <f>IFERROR('NCL Tripos by college N'!D9/'NCL Tripos by college N'!$P9,"n/a")</f>
        <v>0.41666666666666669</v>
      </c>
      <c r="E9" s="65">
        <f>IFERROR('NCL Tripos by college N'!E9/'NCL Tripos by college N'!$P9,"n/a")</f>
        <v>0.58333333333333337</v>
      </c>
      <c r="F9" s="63">
        <f>IFERROR('NCL Tripos by college N'!F9/'NCL Tripos by college N'!$P9,"n/a")</f>
        <v>0</v>
      </c>
      <c r="G9" s="66">
        <f>IFERROR('NCL Tripos by college N'!G9/'NCL Tripos by college N'!$P9,"n/a")</f>
        <v>0.58333333333333337</v>
      </c>
      <c r="H9" s="61">
        <f>IFERROR('NCL Tripos by college N'!H9/'NCL Tripos by college N'!$P9,"n/a")</f>
        <v>0</v>
      </c>
      <c r="I9" s="63">
        <f>IFERROR('NCL Tripos by college N'!I9/'NCL Tripos by college N'!$P9,"n/a")</f>
        <v>0</v>
      </c>
      <c r="J9" s="64">
        <f>IFERROR('NCL Tripos by college N'!J9/'NCL Tripos by college N'!$P9,"n/a")</f>
        <v>0</v>
      </c>
      <c r="K9" s="61">
        <f>IFERROR('NCL Tripos by college N'!K9/'NCL Tripos by college N'!$P9,"n/a")</f>
        <v>0</v>
      </c>
      <c r="L9" s="63">
        <f>IFERROR('NCL Tripos by college N'!L9/'NCL Tripos by college N'!$P9,"n/a")</f>
        <v>0</v>
      </c>
      <c r="M9" s="64">
        <f>IFERROR('NCL Tripos by college N'!M9/'NCL Tripos by college N'!$P9,"n/a")</f>
        <v>0</v>
      </c>
      <c r="N9" s="61">
        <f>IFERROR('NCL Tripos by college N'!N9/'NCL Tripos by college N'!$P9,"n/a")</f>
        <v>0.91666666666666663</v>
      </c>
      <c r="O9" s="63">
        <f>IFERROR('NCL Tripos by college N'!O9/'NCL Tripos by college N'!$P9,"n/a")</f>
        <v>8.3333333333333329E-2</v>
      </c>
      <c r="P9" s="67">
        <f>IFERROR('NCL Tripos by college N'!P9/'NCL Tripos by college N'!$P9,"n/a")</f>
        <v>1</v>
      </c>
    </row>
    <row r="10" spans="1:16" x14ac:dyDescent="0.25">
      <c r="A10" s="5" t="s">
        <v>16</v>
      </c>
      <c r="B10" s="61">
        <f>IFERROR('NCL Tripos by college N'!B10/'NCL Tripos by college N'!$P10,"n/a")</f>
        <v>0.55555555555555558</v>
      </c>
      <c r="C10" s="63">
        <f>IFERROR('NCL Tripos by college N'!C10/'NCL Tripos by college N'!$P10,"n/a")</f>
        <v>5.5555555555555552E-2</v>
      </c>
      <c r="D10" s="64">
        <f>IFERROR('NCL Tripos by college N'!D10/'NCL Tripos by college N'!$P10,"n/a")</f>
        <v>0.61111111111111116</v>
      </c>
      <c r="E10" s="65">
        <f>IFERROR('NCL Tripos by college N'!E10/'NCL Tripos by college N'!$P10,"n/a")</f>
        <v>0.16666666666666666</v>
      </c>
      <c r="F10" s="63">
        <f>IFERROR('NCL Tripos by college N'!F10/'NCL Tripos by college N'!$P10,"n/a")</f>
        <v>0.1111111111111111</v>
      </c>
      <c r="G10" s="66">
        <f>IFERROR('NCL Tripos by college N'!G10/'NCL Tripos by college N'!$P10,"n/a")</f>
        <v>0.27777777777777779</v>
      </c>
      <c r="H10" s="61">
        <f>IFERROR('NCL Tripos by college N'!H10/'NCL Tripos by college N'!$P10,"n/a")</f>
        <v>0.1111111111111111</v>
      </c>
      <c r="I10" s="63">
        <f>IFERROR('NCL Tripos by college N'!I10/'NCL Tripos by college N'!$P10,"n/a")</f>
        <v>0</v>
      </c>
      <c r="J10" s="64">
        <f>IFERROR('NCL Tripos by college N'!J10/'NCL Tripos by college N'!$P10,"n/a")</f>
        <v>0.1111111111111111</v>
      </c>
      <c r="K10" s="61">
        <f>IFERROR('NCL Tripos by college N'!K10/'NCL Tripos by college N'!$P10,"n/a")</f>
        <v>0</v>
      </c>
      <c r="L10" s="63">
        <f>IFERROR('NCL Tripos by college N'!L10/'NCL Tripos by college N'!$P10,"n/a")</f>
        <v>0</v>
      </c>
      <c r="M10" s="64">
        <f>IFERROR('NCL Tripos by college N'!M10/'NCL Tripos by college N'!$P10,"n/a")</f>
        <v>0</v>
      </c>
      <c r="N10" s="61">
        <f>IFERROR('NCL Tripos by college N'!N10/'NCL Tripos by college N'!$P10,"n/a")</f>
        <v>0.83333333333333337</v>
      </c>
      <c r="O10" s="63">
        <f>IFERROR('NCL Tripos by college N'!O10/'NCL Tripos by college N'!$P10,"n/a")</f>
        <v>0.16666666666666666</v>
      </c>
      <c r="P10" s="67">
        <f>IFERROR('NCL Tripos by college N'!P10/'NCL Tripos by college N'!$P10,"n/a")</f>
        <v>1</v>
      </c>
    </row>
    <row r="11" spans="1:16" x14ac:dyDescent="0.25">
      <c r="A11" s="5" t="s">
        <v>17</v>
      </c>
      <c r="B11" s="61">
        <f>IFERROR('NCL Tripos by college N'!B11/'NCL Tripos by college N'!$P11,"n/a")</f>
        <v>0.33333333333333331</v>
      </c>
      <c r="C11" s="63">
        <f>IFERROR('NCL Tripos by college N'!C11/'NCL Tripos by college N'!$P11,"n/a")</f>
        <v>0</v>
      </c>
      <c r="D11" s="64">
        <f>IFERROR('NCL Tripos by college N'!D11/'NCL Tripos by college N'!$P11,"n/a")</f>
        <v>0.33333333333333331</v>
      </c>
      <c r="E11" s="65">
        <f>IFERROR('NCL Tripos by college N'!E11/'NCL Tripos by college N'!$P11,"n/a")</f>
        <v>0.41666666666666669</v>
      </c>
      <c r="F11" s="63">
        <f>IFERROR('NCL Tripos by college N'!F11/'NCL Tripos by college N'!$P11,"n/a")</f>
        <v>0.16666666666666666</v>
      </c>
      <c r="G11" s="66">
        <f>IFERROR('NCL Tripos by college N'!G11/'NCL Tripos by college N'!$P11,"n/a")</f>
        <v>0.58333333333333337</v>
      </c>
      <c r="H11" s="61">
        <f>IFERROR('NCL Tripos by college N'!H11/'NCL Tripos by college N'!$P11,"n/a")</f>
        <v>8.3333333333333329E-2</v>
      </c>
      <c r="I11" s="63">
        <f>IFERROR('NCL Tripos by college N'!I11/'NCL Tripos by college N'!$P11,"n/a")</f>
        <v>0</v>
      </c>
      <c r="J11" s="64">
        <f>IFERROR('NCL Tripos by college N'!J11/'NCL Tripos by college N'!$P11,"n/a")</f>
        <v>8.3333333333333329E-2</v>
      </c>
      <c r="K11" s="61">
        <f>IFERROR('NCL Tripos by college N'!K11/'NCL Tripos by college N'!$P11,"n/a")</f>
        <v>0</v>
      </c>
      <c r="L11" s="63">
        <f>IFERROR('NCL Tripos by college N'!L11/'NCL Tripos by college N'!$P11,"n/a")</f>
        <v>0</v>
      </c>
      <c r="M11" s="64">
        <f>IFERROR('NCL Tripos by college N'!M11/'NCL Tripos by college N'!$P11,"n/a")</f>
        <v>0</v>
      </c>
      <c r="N11" s="61">
        <f>IFERROR('NCL Tripos by college N'!N11/'NCL Tripos by college N'!$P11,"n/a")</f>
        <v>0.83333333333333337</v>
      </c>
      <c r="O11" s="63">
        <f>IFERROR('NCL Tripos by college N'!O11/'NCL Tripos by college N'!$P11,"n/a")</f>
        <v>0.16666666666666666</v>
      </c>
      <c r="P11" s="67">
        <f>IFERROR('NCL Tripos by college N'!P11/'NCL Tripos by college N'!$P11,"n/a")</f>
        <v>1</v>
      </c>
    </row>
    <row r="12" spans="1:16" x14ac:dyDescent="0.25">
      <c r="A12" s="5" t="s">
        <v>18</v>
      </c>
      <c r="B12" s="61">
        <f>IFERROR('NCL Tripos by college N'!B12/'NCL Tripos by college N'!$P12,"n/a")</f>
        <v>0.25</v>
      </c>
      <c r="C12" s="63">
        <f>IFERROR('NCL Tripos by college N'!C12/'NCL Tripos by college N'!$P12,"n/a")</f>
        <v>0</v>
      </c>
      <c r="D12" s="64">
        <f>IFERROR('NCL Tripos by college N'!D12/'NCL Tripos by college N'!$P12,"n/a")</f>
        <v>0.25</v>
      </c>
      <c r="E12" s="65">
        <f>IFERROR('NCL Tripos by college N'!E12/'NCL Tripos by college N'!$P12,"n/a")</f>
        <v>0.25</v>
      </c>
      <c r="F12" s="63">
        <f>IFERROR('NCL Tripos by college N'!F12/'NCL Tripos by college N'!$P12,"n/a")</f>
        <v>0.16666666666666666</v>
      </c>
      <c r="G12" s="66">
        <f>IFERROR('NCL Tripos by college N'!G12/'NCL Tripos by college N'!$P12,"n/a")</f>
        <v>0.41666666666666669</v>
      </c>
      <c r="H12" s="61">
        <f>IFERROR('NCL Tripos by college N'!H12/'NCL Tripos by college N'!$P12,"n/a")</f>
        <v>0.25</v>
      </c>
      <c r="I12" s="63">
        <f>IFERROR('NCL Tripos by college N'!I12/'NCL Tripos by college N'!$P12,"n/a")</f>
        <v>8.3333333333333329E-2</v>
      </c>
      <c r="J12" s="64">
        <f>IFERROR('NCL Tripos by college N'!J12/'NCL Tripos by college N'!$P12,"n/a")</f>
        <v>0.33333333333333331</v>
      </c>
      <c r="K12" s="61">
        <f>IFERROR('NCL Tripos by college N'!K12/'NCL Tripos by college N'!$P12,"n/a")</f>
        <v>0</v>
      </c>
      <c r="L12" s="63">
        <f>IFERROR('NCL Tripos by college N'!L12/'NCL Tripos by college N'!$P12,"n/a")</f>
        <v>0</v>
      </c>
      <c r="M12" s="64">
        <f>IFERROR('NCL Tripos by college N'!M12/'NCL Tripos by college N'!$P12,"n/a")</f>
        <v>0</v>
      </c>
      <c r="N12" s="61">
        <f>IFERROR('NCL Tripos by college N'!N12/'NCL Tripos by college N'!$P12,"n/a")</f>
        <v>0.75</v>
      </c>
      <c r="O12" s="63">
        <f>IFERROR('NCL Tripos by college N'!O12/'NCL Tripos by college N'!$P12,"n/a")</f>
        <v>0.25</v>
      </c>
      <c r="P12" s="67">
        <f>IFERROR('NCL Tripos by college N'!P12/'NCL Tripos by college N'!$P12,"n/a")</f>
        <v>1</v>
      </c>
    </row>
    <row r="13" spans="1:16" x14ac:dyDescent="0.25">
      <c r="A13" s="5" t="s">
        <v>19</v>
      </c>
      <c r="B13" s="61">
        <f>IFERROR('NCL Tripos by college N'!B13/'NCL Tripos by college N'!$P13,"n/a")</f>
        <v>0.3125</v>
      </c>
      <c r="C13" s="63">
        <f>IFERROR('NCL Tripos by college N'!C13/'NCL Tripos by college N'!$P13,"n/a")</f>
        <v>0.125</v>
      </c>
      <c r="D13" s="64">
        <f>IFERROR('NCL Tripos by college N'!D13/'NCL Tripos by college N'!$P13,"n/a")</f>
        <v>0.4375</v>
      </c>
      <c r="E13" s="65">
        <f>IFERROR('NCL Tripos by college N'!E13/'NCL Tripos by college N'!$P13,"n/a")</f>
        <v>0.5</v>
      </c>
      <c r="F13" s="63">
        <f>IFERROR('NCL Tripos by college N'!F13/'NCL Tripos by college N'!$P13,"n/a")</f>
        <v>0</v>
      </c>
      <c r="G13" s="66">
        <f>IFERROR('NCL Tripos by college N'!G13/'NCL Tripos by college N'!$P13,"n/a")</f>
        <v>0.5</v>
      </c>
      <c r="H13" s="61">
        <f>IFERROR('NCL Tripos by college N'!H13/'NCL Tripos by college N'!$P13,"n/a")</f>
        <v>0</v>
      </c>
      <c r="I13" s="63">
        <f>IFERROR('NCL Tripos by college N'!I13/'NCL Tripos by college N'!$P13,"n/a")</f>
        <v>6.25E-2</v>
      </c>
      <c r="J13" s="64">
        <f>IFERROR('NCL Tripos by college N'!J13/'NCL Tripos by college N'!$P13,"n/a")</f>
        <v>6.25E-2</v>
      </c>
      <c r="K13" s="61">
        <f>IFERROR('NCL Tripos by college N'!K13/'NCL Tripos by college N'!$P13,"n/a")</f>
        <v>0</v>
      </c>
      <c r="L13" s="63">
        <f>IFERROR('NCL Tripos by college N'!L13/'NCL Tripos by college N'!$P13,"n/a")</f>
        <v>0</v>
      </c>
      <c r="M13" s="64">
        <f>IFERROR('NCL Tripos by college N'!M13/'NCL Tripos by college N'!$P13,"n/a")</f>
        <v>0</v>
      </c>
      <c r="N13" s="61">
        <f>IFERROR('NCL Tripos by college N'!N13/'NCL Tripos by college N'!$P13,"n/a")</f>
        <v>0.8125</v>
      </c>
      <c r="O13" s="63">
        <f>IFERROR('NCL Tripos by college N'!O13/'NCL Tripos by college N'!$P13,"n/a")</f>
        <v>0.1875</v>
      </c>
      <c r="P13" s="67">
        <f>IFERROR('NCL Tripos by college N'!P13/'NCL Tripos by college N'!$P13,"n/a")</f>
        <v>1</v>
      </c>
    </row>
    <row r="14" spans="1:16" x14ac:dyDescent="0.25">
      <c r="A14" s="5" t="s">
        <v>20</v>
      </c>
      <c r="B14" s="61">
        <f>IFERROR('NCL Tripos by college N'!B14/'NCL Tripos by college N'!$P14,"n/a")</f>
        <v>0.3125</v>
      </c>
      <c r="C14" s="63">
        <f>IFERROR('NCL Tripos by college N'!C14/'NCL Tripos by college N'!$P14,"n/a")</f>
        <v>0</v>
      </c>
      <c r="D14" s="64">
        <f>IFERROR('NCL Tripos by college N'!D14/'NCL Tripos by college N'!$P14,"n/a")</f>
        <v>0.3125</v>
      </c>
      <c r="E14" s="65">
        <f>IFERROR('NCL Tripos by college N'!E14/'NCL Tripos by college N'!$P14,"n/a")</f>
        <v>0.375</v>
      </c>
      <c r="F14" s="63">
        <f>IFERROR('NCL Tripos by college N'!F14/'NCL Tripos by college N'!$P14,"n/a")</f>
        <v>6.25E-2</v>
      </c>
      <c r="G14" s="66">
        <f>IFERROR('NCL Tripos by college N'!G14/'NCL Tripos by college N'!$P14,"n/a")</f>
        <v>0.4375</v>
      </c>
      <c r="H14" s="61">
        <f>IFERROR('NCL Tripos by college N'!H14/'NCL Tripos by college N'!$P14,"n/a")</f>
        <v>0.25</v>
      </c>
      <c r="I14" s="63">
        <f>IFERROR('NCL Tripos by college N'!I14/'NCL Tripos by college N'!$P14,"n/a")</f>
        <v>0</v>
      </c>
      <c r="J14" s="64">
        <f>IFERROR('NCL Tripos by college N'!J14/'NCL Tripos by college N'!$P14,"n/a")</f>
        <v>0.25</v>
      </c>
      <c r="K14" s="61">
        <f>IFERROR('NCL Tripos by college N'!K14/'NCL Tripos by college N'!$P14,"n/a")</f>
        <v>0</v>
      </c>
      <c r="L14" s="63">
        <f>IFERROR('NCL Tripos by college N'!L14/'NCL Tripos by college N'!$P14,"n/a")</f>
        <v>0</v>
      </c>
      <c r="M14" s="64">
        <f>IFERROR('NCL Tripos by college N'!M14/'NCL Tripos by college N'!$P14,"n/a")</f>
        <v>0</v>
      </c>
      <c r="N14" s="61">
        <f>IFERROR('NCL Tripos by college N'!N14/'NCL Tripos by college N'!$P14,"n/a")</f>
        <v>0.9375</v>
      </c>
      <c r="O14" s="63">
        <f>IFERROR('NCL Tripos by college N'!O14/'NCL Tripos by college N'!$P14,"n/a")</f>
        <v>6.25E-2</v>
      </c>
      <c r="P14" s="67">
        <f>IFERROR('NCL Tripos by college N'!P14/'NCL Tripos by college N'!$P14,"n/a")</f>
        <v>1</v>
      </c>
    </row>
    <row r="15" spans="1:16" x14ac:dyDescent="0.25">
      <c r="A15" s="5" t="s">
        <v>21</v>
      </c>
      <c r="B15" s="61" t="str">
        <f>IFERROR('NCL Tripos by college N'!B15/'NCL Tripos by college N'!$P15,"n/a")</f>
        <v>n/a</v>
      </c>
      <c r="C15" s="63" t="str">
        <f>IFERROR('NCL Tripos by college N'!C15/'NCL Tripos by college N'!$P15,"n/a")</f>
        <v>n/a</v>
      </c>
      <c r="D15" s="64" t="str">
        <f>IFERROR('NCL Tripos by college N'!D15/'NCL Tripos by college N'!$P15,"n/a")</f>
        <v>n/a</v>
      </c>
      <c r="E15" s="65" t="str">
        <f>IFERROR('NCL Tripos by college N'!E15/'NCL Tripos by college N'!$P15,"n/a")</f>
        <v>n/a</v>
      </c>
      <c r="F15" s="63" t="str">
        <f>IFERROR('NCL Tripos by college N'!F15/'NCL Tripos by college N'!$P15,"n/a")</f>
        <v>n/a</v>
      </c>
      <c r="G15" s="66" t="str">
        <f>IFERROR('NCL Tripos by college N'!G15/'NCL Tripos by college N'!$P15,"n/a")</f>
        <v>n/a</v>
      </c>
      <c r="H15" s="61" t="str">
        <f>IFERROR('NCL Tripos by college N'!H15/'NCL Tripos by college N'!$P15,"n/a")</f>
        <v>n/a</v>
      </c>
      <c r="I15" s="63" t="str">
        <f>IFERROR('NCL Tripos by college N'!I15/'NCL Tripos by college N'!$P15,"n/a")</f>
        <v>n/a</v>
      </c>
      <c r="J15" s="64" t="str">
        <f>IFERROR('NCL Tripos by college N'!J15/'NCL Tripos by college N'!$P15,"n/a")</f>
        <v>n/a</v>
      </c>
      <c r="K15" s="61" t="str">
        <f>IFERROR('NCL Tripos by college N'!K15/'NCL Tripos by college N'!$P15,"n/a")</f>
        <v>n/a</v>
      </c>
      <c r="L15" s="63" t="str">
        <f>IFERROR('NCL Tripos by college N'!L15/'NCL Tripos by college N'!$P15,"n/a")</f>
        <v>n/a</v>
      </c>
      <c r="M15" s="64" t="str">
        <f>IFERROR('NCL Tripos by college N'!M15/'NCL Tripos by college N'!$P15,"n/a")</f>
        <v>n/a</v>
      </c>
      <c r="N15" s="61" t="str">
        <f>IFERROR('NCL Tripos by college N'!N15/'NCL Tripos by college N'!$P15,"n/a")</f>
        <v>n/a</v>
      </c>
      <c r="O15" s="63" t="str">
        <f>IFERROR('NCL Tripos by college N'!O15/'NCL Tripos by college N'!$P15,"n/a")</f>
        <v>n/a</v>
      </c>
      <c r="P15" s="67" t="str">
        <f>IFERROR('NCL Tripos by college N'!P15/'NCL Tripos by college N'!$P15,"n/a")</f>
        <v>n/a</v>
      </c>
    </row>
    <row r="16" spans="1:16" x14ac:dyDescent="0.25">
      <c r="A16" s="5" t="s">
        <v>22</v>
      </c>
      <c r="B16" s="61">
        <f>IFERROR('NCL Tripos by college N'!B16/'NCL Tripos by college N'!$P16,"n/a")</f>
        <v>0.26666666666666666</v>
      </c>
      <c r="C16" s="63">
        <f>IFERROR('NCL Tripos by college N'!C16/'NCL Tripos by college N'!$P16,"n/a")</f>
        <v>0</v>
      </c>
      <c r="D16" s="64">
        <f>IFERROR('NCL Tripos by college N'!D16/'NCL Tripos by college N'!$P16,"n/a")</f>
        <v>0.26666666666666666</v>
      </c>
      <c r="E16" s="65">
        <f>IFERROR('NCL Tripos by college N'!E16/'NCL Tripos by college N'!$P16,"n/a")</f>
        <v>0.53333333333333333</v>
      </c>
      <c r="F16" s="63">
        <f>IFERROR('NCL Tripos by college N'!F16/'NCL Tripos by college N'!$P16,"n/a")</f>
        <v>0.2</v>
      </c>
      <c r="G16" s="66">
        <f>IFERROR('NCL Tripos by college N'!G16/'NCL Tripos by college N'!$P16,"n/a")</f>
        <v>0.73333333333333328</v>
      </c>
      <c r="H16" s="61">
        <f>IFERROR('NCL Tripos by college N'!H16/'NCL Tripos by college N'!$P16,"n/a")</f>
        <v>0</v>
      </c>
      <c r="I16" s="63">
        <f>IFERROR('NCL Tripos by college N'!I16/'NCL Tripos by college N'!$P16,"n/a")</f>
        <v>0</v>
      </c>
      <c r="J16" s="64">
        <f>IFERROR('NCL Tripos by college N'!J16/'NCL Tripos by college N'!$P16,"n/a")</f>
        <v>0</v>
      </c>
      <c r="K16" s="61">
        <f>IFERROR('NCL Tripos by college N'!K16/'NCL Tripos by college N'!$P16,"n/a")</f>
        <v>0</v>
      </c>
      <c r="L16" s="63">
        <f>IFERROR('NCL Tripos by college N'!L16/'NCL Tripos by college N'!$P16,"n/a")</f>
        <v>0</v>
      </c>
      <c r="M16" s="64">
        <f>IFERROR('NCL Tripos by college N'!M16/'NCL Tripos by college N'!$P16,"n/a")</f>
        <v>0</v>
      </c>
      <c r="N16" s="61">
        <f>IFERROR('NCL Tripos by college N'!N16/'NCL Tripos by college N'!$P16,"n/a")</f>
        <v>0.8</v>
      </c>
      <c r="O16" s="63">
        <f>IFERROR('NCL Tripos by college N'!O16/'NCL Tripos by college N'!$P16,"n/a")</f>
        <v>0.2</v>
      </c>
      <c r="P16" s="67">
        <f>IFERROR('NCL Tripos by college N'!P16/'NCL Tripos by college N'!$P16,"n/a")</f>
        <v>1</v>
      </c>
    </row>
    <row r="17" spans="1:16" x14ac:dyDescent="0.25">
      <c r="A17" s="5" t="s">
        <v>23</v>
      </c>
      <c r="B17" s="61">
        <f>IFERROR('NCL Tripos by college N'!B17/'NCL Tripos by college N'!$P17,"n/a")</f>
        <v>0.3</v>
      </c>
      <c r="C17" s="63">
        <f>IFERROR('NCL Tripos by college N'!C17/'NCL Tripos by college N'!$P17,"n/a")</f>
        <v>0</v>
      </c>
      <c r="D17" s="64">
        <f>IFERROR('NCL Tripos by college N'!D17/'NCL Tripos by college N'!$P17,"n/a")</f>
        <v>0.3</v>
      </c>
      <c r="E17" s="65">
        <f>IFERROR('NCL Tripos by college N'!E17/'NCL Tripos by college N'!$P17,"n/a")</f>
        <v>0.4</v>
      </c>
      <c r="F17" s="63">
        <f>IFERROR('NCL Tripos by college N'!F17/'NCL Tripos by college N'!$P17,"n/a")</f>
        <v>0.2</v>
      </c>
      <c r="G17" s="66">
        <f>IFERROR('NCL Tripos by college N'!G17/'NCL Tripos by college N'!$P17,"n/a")</f>
        <v>0.6</v>
      </c>
      <c r="H17" s="61">
        <f>IFERROR('NCL Tripos by college N'!H17/'NCL Tripos by college N'!$P17,"n/a")</f>
        <v>0.1</v>
      </c>
      <c r="I17" s="63">
        <f>IFERROR('NCL Tripos by college N'!I17/'NCL Tripos by college N'!$P17,"n/a")</f>
        <v>0</v>
      </c>
      <c r="J17" s="64">
        <f>IFERROR('NCL Tripos by college N'!J17/'NCL Tripos by college N'!$P17,"n/a")</f>
        <v>0.1</v>
      </c>
      <c r="K17" s="61">
        <f>IFERROR('NCL Tripos by college N'!K17/'NCL Tripos by college N'!$P17,"n/a")</f>
        <v>0</v>
      </c>
      <c r="L17" s="63">
        <f>IFERROR('NCL Tripos by college N'!L17/'NCL Tripos by college N'!$P17,"n/a")</f>
        <v>0</v>
      </c>
      <c r="M17" s="64">
        <f>IFERROR('NCL Tripos by college N'!M17/'NCL Tripos by college N'!$P17,"n/a")</f>
        <v>0</v>
      </c>
      <c r="N17" s="61">
        <f>IFERROR('NCL Tripos by college N'!N17/'NCL Tripos by college N'!$P17,"n/a")</f>
        <v>0.8</v>
      </c>
      <c r="O17" s="63">
        <f>IFERROR('NCL Tripos by college N'!O17/'NCL Tripos by college N'!$P17,"n/a")</f>
        <v>0.2</v>
      </c>
      <c r="P17" s="67">
        <f>IFERROR('NCL Tripos by college N'!P17/'NCL Tripos by college N'!$P17,"n/a")</f>
        <v>1</v>
      </c>
    </row>
    <row r="18" spans="1:16" x14ac:dyDescent="0.25">
      <c r="A18" s="5" t="s">
        <v>24</v>
      </c>
      <c r="B18" s="61" t="str">
        <f>IFERROR('NCL Tripos by college N'!B18/'NCL Tripos by college N'!$P18,"n/a")</f>
        <v>n/a</v>
      </c>
      <c r="C18" s="63" t="str">
        <f>IFERROR('NCL Tripos by college N'!C18/'NCL Tripos by college N'!$P18,"n/a")</f>
        <v>n/a</v>
      </c>
      <c r="D18" s="64" t="str">
        <f>IFERROR('NCL Tripos by college N'!D18/'NCL Tripos by college N'!$P18,"n/a")</f>
        <v>n/a</v>
      </c>
      <c r="E18" s="65" t="str">
        <f>IFERROR('NCL Tripos by college N'!E18/'NCL Tripos by college N'!$P18,"n/a")</f>
        <v>n/a</v>
      </c>
      <c r="F18" s="63" t="str">
        <f>IFERROR('NCL Tripos by college N'!F18/'NCL Tripos by college N'!$P18,"n/a")</f>
        <v>n/a</v>
      </c>
      <c r="G18" s="66" t="str">
        <f>IFERROR('NCL Tripos by college N'!G18/'NCL Tripos by college N'!$P18,"n/a")</f>
        <v>n/a</v>
      </c>
      <c r="H18" s="61" t="str">
        <f>IFERROR('NCL Tripos by college N'!H18/'NCL Tripos by college N'!$P18,"n/a")</f>
        <v>n/a</v>
      </c>
      <c r="I18" s="63" t="str">
        <f>IFERROR('NCL Tripos by college N'!I18/'NCL Tripos by college N'!$P18,"n/a")</f>
        <v>n/a</v>
      </c>
      <c r="J18" s="64" t="str">
        <f>IFERROR('NCL Tripos by college N'!J18/'NCL Tripos by college N'!$P18,"n/a")</f>
        <v>n/a</v>
      </c>
      <c r="K18" s="61" t="str">
        <f>IFERROR('NCL Tripos by college N'!K18/'NCL Tripos by college N'!$P18,"n/a")</f>
        <v>n/a</v>
      </c>
      <c r="L18" s="63" t="str">
        <f>IFERROR('NCL Tripos by college N'!L18/'NCL Tripos by college N'!$P18,"n/a")</f>
        <v>n/a</v>
      </c>
      <c r="M18" s="64" t="str">
        <f>IFERROR('NCL Tripos by college N'!M18/'NCL Tripos by college N'!$P18,"n/a")</f>
        <v>n/a</v>
      </c>
      <c r="N18" s="61" t="str">
        <f>IFERROR('NCL Tripos by college N'!N18/'NCL Tripos by college N'!$P18,"n/a")</f>
        <v>n/a</v>
      </c>
      <c r="O18" s="63" t="str">
        <f>IFERROR('NCL Tripos by college N'!O18/'NCL Tripos by college N'!$P18,"n/a")</f>
        <v>n/a</v>
      </c>
      <c r="P18" s="67" t="str">
        <f>IFERROR('NCL Tripos by college N'!P18/'NCL Tripos by college N'!$P18,"n/a")</f>
        <v>n/a</v>
      </c>
    </row>
    <row r="19" spans="1:16" x14ac:dyDescent="0.25">
      <c r="A19" s="5" t="s">
        <v>25</v>
      </c>
      <c r="B19" s="61">
        <f>IFERROR('NCL Tripos by college N'!B19/'NCL Tripos by college N'!$P19,"n/a")</f>
        <v>0.4</v>
      </c>
      <c r="C19" s="63">
        <f>IFERROR('NCL Tripos by college N'!C19/'NCL Tripos by college N'!$P19,"n/a")</f>
        <v>0</v>
      </c>
      <c r="D19" s="64">
        <f>IFERROR('NCL Tripos by college N'!D19/'NCL Tripos by college N'!$P19,"n/a")</f>
        <v>0.4</v>
      </c>
      <c r="E19" s="65">
        <f>IFERROR('NCL Tripos by college N'!E19/'NCL Tripos by college N'!$P19,"n/a")</f>
        <v>0.4</v>
      </c>
      <c r="F19" s="63">
        <f>IFERROR('NCL Tripos by college N'!F19/'NCL Tripos by college N'!$P19,"n/a")</f>
        <v>0</v>
      </c>
      <c r="G19" s="66">
        <f>IFERROR('NCL Tripos by college N'!G19/'NCL Tripos by college N'!$P19,"n/a")</f>
        <v>0.4</v>
      </c>
      <c r="H19" s="61">
        <f>IFERROR('NCL Tripos by college N'!H19/'NCL Tripos by college N'!$P19,"n/a")</f>
        <v>0.1</v>
      </c>
      <c r="I19" s="63">
        <f>IFERROR('NCL Tripos by college N'!I19/'NCL Tripos by college N'!$P19,"n/a")</f>
        <v>0.1</v>
      </c>
      <c r="J19" s="64">
        <f>IFERROR('NCL Tripos by college N'!J19/'NCL Tripos by college N'!$P19,"n/a")</f>
        <v>0.2</v>
      </c>
      <c r="K19" s="61">
        <f>IFERROR('NCL Tripos by college N'!K19/'NCL Tripos by college N'!$P19,"n/a")</f>
        <v>0</v>
      </c>
      <c r="L19" s="63">
        <f>IFERROR('NCL Tripos by college N'!L19/'NCL Tripos by college N'!$P19,"n/a")</f>
        <v>0</v>
      </c>
      <c r="M19" s="64">
        <f>IFERROR('NCL Tripos by college N'!M19/'NCL Tripos by college N'!$P19,"n/a")</f>
        <v>0</v>
      </c>
      <c r="N19" s="61">
        <f>IFERROR('NCL Tripos by college N'!N19/'NCL Tripos by college N'!$P19,"n/a")</f>
        <v>0.9</v>
      </c>
      <c r="O19" s="63">
        <f>IFERROR('NCL Tripos by college N'!O19/'NCL Tripos by college N'!$P19,"n/a")</f>
        <v>0.1</v>
      </c>
      <c r="P19" s="67">
        <f>IFERROR('NCL Tripos by college N'!P19/'NCL Tripos by college N'!$P19,"n/a")</f>
        <v>1</v>
      </c>
    </row>
    <row r="20" spans="1:16" x14ac:dyDescent="0.25">
      <c r="A20" s="5" t="s">
        <v>26</v>
      </c>
      <c r="B20" s="61">
        <f>IFERROR('NCL Tripos by college N'!B20/'NCL Tripos by college N'!$P20,"n/a")</f>
        <v>0</v>
      </c>
      <c r="C20" s="63">
        <f>IFERROR('NCL Tripos by college N'!C20/'NCL Tripos by college N'!$P20,"n/a")</f>
        <v>0.4</v>
      </c>
      <c r="D20" s="64">
        <f>IFERROR('NCL Tripos by college N'!D20/'NCL Tripos by college N'!$P20,"n/a")</f>
        <v>0.4</v>
      </c>
      <c r="E20" s="65">
        <f>IFERROR('NCL Tripos by college N'!E20/'NCL Tripos by college N'!$P20,"n/a")</f>
        <v>0</v>
      </c>
      <c r="F20" s="63">
        <f>IFERROR('NCL Tripos by college N'!F20/'NCL Tripos by college N'!$P20,"n/a")</f>
        <v>0.6</v>
      </c>
      <c r="G20" s="66">
        <f>IFERROR('NCL Tripos by college N'!G20/'NCL Tripos by college N'!$P20,"n/a")</f>
        <v>0.6</v>
      </c>
      <c r="H20" s="61">
        <f>IFERROR('NCL Tripos by college N'!H20/'NCL Tripos by college N'!$P20,"n/a")</f>
        <v>0</v>
      </c>
      <c r="I20" s="63">
        <f>IFERROR('NCL Tripos by college N'!I20/'NCL Tripos by college N'!$P20,"n/a")</f>
        <v>0</v>
      </c>
      <c r="J20" s="64">
        <f>IFERROR('NCL Tripos by college N'!J20/'NCL Tripos by college N'!$P20,"n/a")</f>
        <v>0</v>
      </c>
      <c r="K20" s="61">
        <f>IFERROR('NCL Tripos by college N'!K20/'NCL Tripos by college N'!$P20,"n/a")</f>
        <v>0</v>
      </c>
      <c r="L20" s="63">
        <f>IFERROR('NCL Tripos by college N'!L20/'NCL Tripos by college N'!$P20,"n/a")</f>
        <v>0</v>
      </c>
      <c r="M20" s="64">
        <f>IFERROR('NCL Tripos by college N'!M20/'NCL Tripos by college N'!$P20,"n/a")</f>
        <v>0</v>
      </c>
      <c r="N20" s="61">
        <f>IFERROR('NCL Tripos by college N'!N20/'NCL Tripos by college N'!$P20,"n/a")</f>
        <v>0</v>
      </c>
      <c r="O20" s="63">
        <f>IFERROR('NCL Tripos by college N'!O20/'NCL Tripos by college N'!$P20,"n/a")</f>
        <v>1</v>
      </c>
      <c r="P20" s="67">
        <f>IFERROR('NCL Tripos by college N'!P20/'NCL Tripos by college N'!$P20,"n/a")</f>
        <v>1</v>
      </c>
    </row>
    <row r="21" spans="1:16" x14ac:dyDescent="0.25">
      <c r="A21" s="5" t="s">
        <v>27</v>
      </c>
      <c r="B21" s="61">
        <f>IFERROR('NCL Tripos by college N'!B21/'NCL Tripos by college N'!$P21,"n/a")</f>
        <v>0</v>
      </c>
      <c r="C21" s="63">
        <f>IFERROR('NCL Tripos by college N'!C21/'NCL Tripos by college N'!$P21,"n/a")</f>
        <v>0.4</v>
      </c>
      <c r="D21" s="64">
        <f>IFERROR('NCL Tripos by college N'!D21/'NCL Tripos by college N'!$P21,"n/a")</f>
        <v>0.4</v>
      </c>
      <c r="E21" s="65">
        <f>IFERROR('NCL Tripos by college N'!E21/'NCL Tripos by college N'!$P21,"n/a")</f>
        <v>0</v>
      </c>
      <c r="F21" s="63">
        <f>IFERROR('NCL Tripos by college N'!F21/'NCL Tripos by college N'!$P21,"n/a")</f>
        <v>0.6</v>
      </c>
      <c r="G21" s="66">
        <f>IFERROR('NCL Tripos by college N'!G21/'NCL Tripos by college N'!$P21,"n/a")</f>
        <v>0.6</v>
      </c>
      <c r="H21" s="61">
        <f>IFERROR('NCL Tripos by college N'!H21/'NCL Tripos by college N'!$P21,"n/a")</f>
        <v>0</v>
      </c>
      <c r="I21" s="63">
        <f>IFERROR('NCL Tripos by college N'!I21/'NCL Tripos by college N'!$P21,"n/a")</f>
        <v>0</v>
      </c>
      <c r="J21" s="64">
        <f>IFERROR('NCL Tripos by college N'!J21/'NCL Tripos by college N'!$P21,"n/a")</f>
        <v>0</v>
      </c>
      <c r="K21" s="61">
        <f>IFERROR('NCL Tripos by college N'!K21/'NCL Tripos by college N'!$P21,"n/a")</f>
        <v>0</v>
      </c>
      <c r="L21" s="63">
        <f>IFERROR('NCL Tripos by college N'!L21/'NCL Tripos by college N'!$P21,"n/a")</f>
        <v>0</v>
      </c>
      <c r="M21" s="64">
        <f>IFERROR('NCL Tripos by college N'!M21/'NCL Tripos by college N'!$P21,"n/a")</f>
        <v>0</v>
      </c>
      <c r="N21" s="61">
        <f>IFERROR('NCL Tripos by college N'!N21/'NCL Tripos by college N'!$P21,"n/a")</f>
        <v>0</v>
      </c>
      <c r="O21" s="63">
        <f>IFERROR('NCL Tripos by college N'!O21/'NCL Tripos by college N'!$P21,"n/a")</f>
        <v>1</v>
      </c>
      <c r="P21" s="67">
        <f>IFERROR('NCL Tripos by college N'!P21/'NCL Tripos by college N'!$P21,"n/a")</f>
        <v>1</v>
      </c>
    </row>
    <row r="22" spans="1:16" x14ac:dyDescent="0.25">
      <c r="A22" s="5" t="s">
        <v>28</v>
      </c>
      <c r="B22" s="61">
        <f>IFERROR('NCL Tripos by college N'!B22/'NCL Tripos by college N'!$P22,"n/a")</f>
        <v>0.4375</v>
      </c>
      <c r="C22" s="63">
        <f>IFERROR('NCL Tripos by college N'!C22/'NCL Tripos by college N'!$P22,"n/a")</f>
        <v>0</v>
      </c>
      <c r="D22" s="64">
        <f>IFERROR('NCL Tripos by college N'!D22/'NCL Tripos by college N'!$P22,"n/a")</f>
        <v>0.4375</v>
      </c>
      <c r="E22" s="65">
        <f>IFERROR('NCL Tripos by college N'!E22/'NCL Tripos by college N'!$P22,"n/a")</f>
        <v>0.3125</v>
      </c>
      <c r="F22" s="63">
        <f>IFERROR('NCL Tripos by college N'!F22/'NCL Tripos by college N'!$P22,"n/a")</f>
        <v>0.125</v>
      </c>
      <c r="G22" s="66">
        <f>IFERROR('NCL Tripos by college N'!G22/'NCL Tripos by college N'!$P22,"n/a")</f>
        <v>0.4375</v>
      </c>
      <c r="H22" s="61">
        <f>IFERROR('NCL Tripos by college N'!H22/'NCL Tripos by college N'!$P22,"n/a")</f>
        <v>0.125</v>
      </c>
      <c r="I22" s="63">
        <f>IFERROR('NCL Tripos by college N'!I22/'NCL Tripos by college N'!$P22,"n/a")</f>
        <v>0</v>
      </c>
      <c r="J22" s="64">
        <f>IFERROR('NCL Tripos by college N'!J22/'NCL Tripos by college N'!$P22,"n/a")</f>
        <v>0.125</v>
      </c>
      <c r="K22" s="61">
        <f>IFERROR('NCL Tripos by college N'!K22/'NCL Tripos by college N'!$P22,"n/a")</f>
        <v>0</v>
      </c>
      <c r="L22" s="63">
        <f>IFERROR('NCL Tripos by college N'!L22/'NCL Tripos by college N'!$P22,"n/a")</f>
        <v>0</v>
      </c>
      <c r="M22" s="64">
        <f>IFERROR('NCL Tripos by college N'!M22/'NCL Tripos by college N'!$P22,"n/a")</f>
        <v>0</v>
      </c>
      <c r="N22" s="61">
        <f>IFERROR('NCL Tripos by college N'!N22/'NCL Tripos by college N'!$P22,"n/a")</f>
        <v>0.875</v>
      </c>
      <c r="O22" s="63">
        <f>IFERROR('NCL Tripos by college N'!O22/'NCL Tripos by college N'!$P22,"n/a")</f>
        <v>0.125</v>
      </c>
      <c r="P22" s="67">
        <f>IFERROR('NCL Tripos by college N'!P22/'NCL Tripos by college N'!$P22,"n/a")</f>
        <v>1</v>
      </c>
    </row>
    <row r="23" spans="1:16" x14ac:dyDescent="0.25">
      <c r="A23" s="5" t="s">
        <v>29</v>
      </c>
      <c r="B23" s="61">
        <f>IFERROR('NCL Tripos by college N'!B23/'NCL Tripos by college N'!$P23,"n/a")</f>
        <v>0.36363636363636365</v>
      </c>
      <c r="C23" s="63">
        <f>IFERROR('NCL Tripos by college N'!C23/'NCL Tripos by college N'!$P23,"n/a")</f>
        <v>0</v>
      </c>
      <c r="D23" s="64">
        <f>IFERROR('NCL Tripos by college N'!D23/'NCL Tripos by college N'!$P23,"n/a")</f>
        <v>0.36363636363636365</v>
      </c>
      <c r="E23" s="65">
        <f>IFERROR('NCL Tripos by college N'!E23/'NCL Tripos by college N'!$P23,"n/a")</f>
        <v>0.36363636363636365</v>
      </c>
      <c r="F23" s="63">
        <f>IFERROR('NCL Tripos by college N'!F23/'NCL Tripos by college N'!$P23,"n/a")</f>
        <v>9.0909090909090912E-2</v>
      </c>
      <c r="G23" s="66">
        <f>IFERROR('NCL Tripos by college N'!G23/'NCL Tripos by college N'!$P23,"n/a")</f>
        <v>0.45454545454545453</v>
      </c>
      <c r="H23" s="61">
        <f>IFERROR('NCL Tripos by college N'!H23/'NCL Tripos by college N'!$P23,"n/a")</f>
        <v>9.0909090909090912E-2</v>
      </c>
      <c r="I23" s="63">
        <f>IFERROR('NCL Tripos by college N'!I23/'NCL Tripos by college N'!$P23,"n/a")</f>
        <v>9.0909090909090912E-2</v>
      </c>
      <c r="J23" s="64">
        <f>IFERROR('NCL Tripos by college N'!J23/'NCL Tripos by college N'!$P23,"n/a")</f>
        <v>0.18181818181818182</v>
      </c>
      <c r="K23" s="61">
        <f>IFERROR('NCL Tripos by college N'!K23/'NCL Tripos by college N'!$P23,"n/a")</f>
        <v>0</v>
      </c>
      <c r="L23" s="63">
        <f>IFERROR('NCL Tripos by college N'!L23/'NCL Tripos by college N'!$P23,"n/a")</f>
        <v>0</v>
      </c>
      <c r="M23" s="64">
        <f>IFERROR('NCL Tripos by college N'!M23/'NCL Tripos by college N'!$P23,"n/a")</f>
        <v>0</v>
      </c>
      <c r="N23" s="61">
        <f>IFERROR('NCL Tripos by college N'!N23/'NCL Tripos by college N'!$P23,"n/a")</f>
        <v>0.81818181818181823</v>
      </c>
      <c r="O23" s="63">
        <f>IFERROR('NCL Tripos by college N'!O23/'NCL Tripos by college N'!$P23,"n/a")</f>
        <v>0.18181818181818182</v>
      </c>
      <c r="P23" s="67">
        <f>IFERROR('NCL Tripos by college N'!P23/'NCL Tripos by college N'!$P23,"n/a")</f>
        <v>1</v>
      </c>
    </row>
    <row r="24" spans="1:16" x14ac:dyDescent="0.25">
      <c r="A24" s="5" t="s">
        <v>30</v>
      </c>
      <c r="B24" s="61">
        <f>IFERROR('NCL Tripos by college N'!B24/'NCL Tripos by college N'!$P24,"n/a")</f>
        <v>0.29411764705882354</v>
      </c>
      <c r="C24" s="63">
        <f>IFERROR('NCL Tripos by college N'!C24/'NCL Tripos by college N'!$P24,"n/a")</f>
        <v>0</v>
      </c>
      <c r="D24" s="64">
        <f>IFERROR('NCL Tripos by college N'!D24/'NCL Tripos by college N'!$P24,"n/a")</f>
        <v>0.29411764705882354</v>
      </c>
      <c r="E24" s="65">
        <f>IFERROR('NCL Tripos by college N'!E24/'NCL Tripos by college N'!$P24,"n/a")</f>
        <v>0.41176470588235292</v>
      </c>
      <c r="F24" s="63">
        <f>IFERROR('NCL Tripos by college N'!F24/'NCL Tripos by college N'!$P24,"n/a")</f>
        <v>0.17647058823529413</v>
      </c>
      <c r="G24" s="66">
        <f>IFERROR('NCL Tripos by college N'!G24/'NCL Tripos by college N'!$P24,"n/a")</f>
        <v>0.58823529411764708</v>
      </c>
      <c r="H24" s="61">
        <f>IFERROR('NCL Tripos by college N'!H24/'NCL Tripos by college N'!$P24,"n/a")</f>
        <v>0.11764705882352941</v>
      </c>
      <c r="I24" s="63">
        <f>IFERROR('NCL Tripos by college N'!I24/'NCL Tripos by college N'!$P24,"n/a")</f>
        <v>0</v>
      </c>
      <c r="J24" s="64">
        <f>IFERROR('NCL Tripos by college N'!J24/'NCL Tripos by college N'!$P24,"n/a")</f>
        <v>0.11764705882352941</v>
      </c>
      <c r="K24" s="61">
        <f>IFERROR('NCL Tripos by college N'!K24/'NCL Tripos by college N'!$P24,"n/a")</f>
        <v>0</v>
      </c>
      <c r="L24" s="63">
        <f>IFERROR('NCL Tripos by college N'!L24/'NCL Tripos by college N'!$P24,"n/a")</f>
        <v>0</v>
      </c>
      <c r="M24" s="64">
        <f>IFERROR('NCL Tripos by college N'!M24/'NCL Tripos by college N'!$P24,"n/a")</f>
        <v>0</v>
      </c>
      <c r="N24" s="61">
        <f>IFERROR('NCL Tripos by college N'!N24/'NCL Tripos by college N'!$P24,"n/a")</f>
        <v>0.82352941176470584</v>
      </c>
      <c r="O24" s="63">
        <f>IFERROR('NCL Tripos by college N'!O24/'NCL Tripos by college N'!$P24,"n/a")</f>
        <v>0.17647058823529413</v>
      </c>
      <c r="P24" s="67">
        <f>IFERROR('NCL Tripos by college N'!P24/'NCL Tripos by college N'!$P24,"n/a")</f>
        <v>1</v>
      </c>
    </row>
    <row r="25" spans="1:16" x14ac:dyDescent="0.25">
      <c r="A25" s="5" t="s">
        <v>31</v>
      </c>
      <c r="B25" s="61">
        <f>IFERROR('NCL Tripos by college N'!B25/'NCL Tripos by college N'!$P25,"n/a")</f>
        <v>0.2857142857142857</v>
      </c>
      <c r="C25" s="63">
        <f>IFERROR('NCL Tripos by college N'!C25/'NCL Tripos by college N'!$P25,"n/a")</f>
        <v>0</v>
      </c>
      <c r="D25" s="64">
        <f>IFERROR('NCL Tripos by college N'!D25/'NCL Tripos by college N'!$P25,"n/a")</f>
        <v>0.2857142857142857</v>
      </c>
      <c r="E25" s="65">
        <f>IFERROR('NCL Tripos by college N'!E25/'NCL Tripos by college N'!$P25,"n/a")</f>
        <v>0.5714285714285714</v>
      </c>
      <c r="F25" s="63">
        <f>IFERROR('NCL Tripos by college N'!F25/'NCL Tripos by college N'!$P25,"n/a")</f>
        <v>0</v>
      </c>
      <c r="G25" s="66">
        <f>IFERROR('NCL Tripos by college N'!G25/'NCL Tripos by college N'!$P25,"n/a")</f>
        <v>0.5714285714285714</v>
      </c>
      <c r="H25" s="61">
        <f>IFERROR('NCL Tripos by college N'!H25/'NCL Tripos by college N'!$P25,"n/a")</f>
        <v>0.14285714285714285</v>
      </c>
      <c r="I25" s="63">
        <f>IFERROR('NCL Tripos by college N'!I25/'NCL Tripos by college N'!$P25,"n/a")</f>
        <v>0</v>
      </c>
      <c r="J25" s="64">
        <f>IFERROR('NCL Tripos by college N'!J25/'NCL Tripos by college N'!$P25,"n/a")</f>
        <v>0.14285714285714285</v>
      </c>
      <c r="K25" s="61">
        <f>IFERROR('NCL Tripos by college N'!K25/'NCL Tripos by college N'!$P25,"n/a")</f>
        <v>0</v>
      </c>
      <c r="L25" s="63">
        <f>IFERROR('NCL Tripos by college N'!L25/'NCL Tripos by college N'!$P25,"n/a")</f>
        <v>0</v>
      </c>
      <c r="M25" s="64">
        <f>IFERROR('NCL Tripos by college N'!M25/'NCL Tripos by college N'!$P25,"n/a")</f>
        <v>0</v>
      </c>
      <c r="N25" s="61">
        <f>IFERROR('NCL Tripos by college N'!N25/'NCL Tripos by college N'!$P25,"n/a")</f>
        <v>1</v>
      </c>
      <c r="O25" s="63">
        <f>IFERROR('NCL Tripos by college N'!O25/'NCL Tripos by college N'!$P25,"n/a")</f>
        <v>0</v>
      </c>
      <c r="P25" s="67">
        <f>IFERROR('NCL Tripos by college N'!P25/'NCL Tripos by college N'!$P25,"n/a")</f>
        <v>1</v>
      </c>
    </row>
    <row r="26" spans="1:16" x14ac:dyDescent="0.25">
      <c r="A26" s="5" t="s">
        <v>34</v>
      </c>
      <c r="B26" s="61">
        <f>IFERROR('NCL Tripos by college N'!B26/'NCL Tripos by college N'!$P26,"n/a")</f>
        <v>0.1</v>
      </c>
      <c r="C26" s="63">
        <f>IFERROR('NCL Tripos by college N'!C26/'NCL Tripos by college N'!$P26,"n/a")</f>
        <v>0</v>
      </c>
      <c r="D26" s="64">
        <f>IFERROR('NCL Tripos by college N'!D26/'NCL Tripos by college N'!$P26,"n/a")</f>
        <v>0.1</v>
      </c>
      <c r="E26" s="65">
        <f>IFERROR('NCL Tripos by college N'!E26/'NCL Tripos by college N'!$P26,"n/a")</f>
        <v>0.4</v>
      </c>
      <c r="F26" s="63">
        <f>IFERROR('NCL Tripos by college N'!F26/'NCL Tripos by college N'!$P26,"n/a")</f>
        <v>0.1</v>
      </c>
      <c r="G26" s="66">
        <f>IFERROR('NCL Tripos by college N'!G26/'NCL Tripos by college N'!$P26,"n/a")</f>
        <v>0.5</v>
      </c>
      <c r="H26" s="61">
        <f>IFERROR('NCL Tripos by college N'!H26/'NCL Tripos by college N'!$P26,"n/a")</f>
        <v>0.4</v>
      </c>
      <c r="I26" s="63">
        <f>IFERROR('NCL Tripos by college N'!I26/'NCL Tripos by college N'!$P26,"n/a")</f>
        <v>0</v>
      </c>
      <c r="J26" s="64">
        <f>IFERROR('NCL Tripos by college N'!J26/'NCL Tripos by college N'!$P26,"n/a")</f>
        <v>0.4</v>
      </c>
      <c r="K26" s="61">
        <f>IFERROR('NCL Tripos by college N'!K26/'NCL Tripos by college N'!$P26,"n/a")</f>
        <v>0</v>
      </c>
      <c r="L26" s="63">
        <f>IFERROR('NCL Tripos by college N'!L26/'NCL Tripos by college N'!$P26,"n/a")</f>
        <v>0</v>
      </c>
      <c r="M26" s="64">
        <f>IFERROR('NCL Tripos by college N'!M26/'NCL Tripos by college N'!$P26,"n/a")</f>
        <v>0</v>
      </c>
      <c r="N26" s="61">
        <f>IFERROR('NCL Tripos by college N'!N26/'NCL Tripos by college N'!$P26,"n/a")</f>
        <v>0.9</v>
      </c>
      <c r="O26" s="63">
        <f>IFERROR('NCL Tripos by college N'!O26/'NCL Tripos by college N'!$P26,"n/a")</f>
        <v>0.1</v>
      </c>
      <c r="P26" s="67">
        <f>IFERROR('NCL Tripos by college N'!P26/'NCL Tripos by college N'!$P26,"n/a")</f>
        <v>1</v>
      </c>
    </row>
    <row r="27" spans="1:16" x14ac:dyDescent="0.25">
      <c r="A27" s="5" t="s">
        <v>35</v>
      </c>
      <c r="B27" s="61">
        <f>IFERROR('NCL Tripos by college N'!B27/'NCL Tripos by college N'!$P27,"n/a")</f>
        <v>0.33333333333333331</v>
      </c>
      <c r="C27" s="63">
        <f>IFERROR('NCL Tripos by college N'!C27/'NCL Tripos by college N'!$P27,"n/a")</f>
        <v>0</v>
      </c>
      <c r="D27" s="64">
        <f>IFERROR('NCL Tripos by college N'!D27/'NCL Tripos by college N'!$P27,"n/a")</f>
        <v>0.33333333333333331</v>
      </c>
      <c r="E27" s="65">
        <f>IFERROR('NCL Tripos by college N'!E27/'NCL Tripos by college N'!$P27,"n/a")</f>
        <v>0</v>
      </c>
      <c r="F27" s="63">
        <f>IFERROR('NCL Tripos by college N'!F27/'NCL Tripos by college N'!$P27,"n/a")</f>
        <v>0</v>
      </c>
      <c r="G27" s="66">
        <f>IFERROR('NCL Tripos by college N'!G27/'NCL Tripos by college N'!$P27,"n/a")</f>
        <v>0</v>
      </c>
      <c r="H27" s="61">
        <f>IFERROR('NCL Tripos by college N'!H27/'NCL Tripos by college N'!$P27,"n/a")</f>
        <v>0.33333333333333331</v>
      </c>
      <c r="I27" s="63">
        <f>IFERROR('NCL Tripos by college N'!I27/'NCL Tripos by college N'!$P27,"n/a")</f>
        <v>0</v>
      </c>
      <c r="J27" s="64">
        <f>IFERROR('NCL Tripos by college N'!J27/'NCL Tripos by college N'!$P27,"n/a")</f>
        <v>0.33333333333333331</v>
      </c>
      <c r="K27" s="61">
        <f>IFERROR('NCL Tripos by college N'!K27/'NCL Tripos by college N'!$P27,"n/a")</f>
        <v>0.33333333333333331</v>
      </c>
      <c r="L27" s="63">
        <f>IFERROR('NCL Tripos by college N'!L27/'NCL Tripos by college N'!$P27,"n/a")</f>
        <v>0</v>
      </c>
      <c r="M27" s="64">
        <f>IFERROR('NCL Tripos by college N'!M27/'NCL Tripos by college N'!$P27,"n/a")</f>
        <v>0.33333333333333331</v>
      </c>
      <c r="N27" s="61">
        <f>IFERROR('NCL Tripos by college N'!N27/'NCL Tripos by college N'!$P27,"n/a")</f>
        <v>1</v>
      </c>
      <c r="O27" s="63">
        <f>IFERROR('NCL Tripos by college N'!O27/'NCL Tripos by college N'!$P27,"n/a")</f>
        <v>0</v>
      </c>
      <c r="P27" s="67">
        <f>IFERROR('NCL Tripos by college N'!P27/'NCL Tripos by college N'!$P27,"n/a")</f>
        <v>1</v>
      </c>
    </row>
    <row r="28" spans="1:16" x14ac:dyDescent="0.25">
      <c r="A28" s="5" t="s">
        <v>36</v>
      </c>
      <c r="B28" s="61">
        <f>IFERROR('NCL Tripos by college N'!B28/'NCL Tripos by college N'!$P28,"n/a")</f>
        <v>0.15789473684210525</v>
      </c>
      <c r="C28" s="63">
        <f>IFERROR('NCL Tripos by college N'!C28/'NCL Tripos by college N'!$P28,"n/a")</f>
        <v>5.2631578947368418E-2</v>
      </c>
      <c r="D28" s="64">
        <f>IFERROR('NCL Tripos by college N'!D28/'NCL Tripos by college N'!$P28,"n/a")</f>
        <v>0.21052631578947367</v>
      </c>
      <c r="E28" s="65">
        <f>IFERROR('NCL Tripos by college N'!E28/'NCL Tripos by college N'!$P28,"n/a")</f>
        <v>0.36842105263157893</v>
      </c>
      <c r="F28" s="63">
        <f>IFERROR('NCL Tripos by college N'!F28/'NCL Tripos by college N'!$P28,"n/a")</f>
        <v>0.21052631578947367</v>
      </c>
      <c r="G28" s="66">
        <f>IFERROR('NCL Tripos by college N'!G28/'NCL Tripos by college N'!$P28,"n/a")</f>
        <v>0.57894736842105265</v>
      </c>
      <c r="H28" s="61">
        <f>IFERROR('NCL Tripos by college N'!H28/'NCL Tripos by college N'!$P28,"n/a")</f>
        <v>0.21052631578947367</v>
      </c>
      <c r="I28" s="63">
        <f>IFERROR('NCL Tripos by college N'!I28/'NCL Tripos by college N'!$P28,"n/a")</f>
        <v>0</v>
      </c>
      <c r="J28" s="64">
        <f>IFERROR('NCL Tripos by college N'!J28/'NCL Tripos by college N'!$P28,"n/a")</f>
        <v>0.21052631578947367</v>
      </c>
      <c r="K28" s="61">
        <f>IFERROR('NCL Tripos by college N'!K28/'NCL Tripos by college N'!$P28,"n/a")</f>
        <v>0</v>
      </c>
      <c r="L28" s="63">
        <f>IFERROR('NCL Tripos by college N'!L28/'NCL Tripos by college N'!$P28,"n/a")</f>
        <v>0</v>
      </c>
      <c r="M28" s="64">
        <f>IFERROR('NCL Tripos by college N'!M28/'NCL Tripos by college N'!$P28,"n/a")</f>
        <v>0</v>
      </c>
      <c r="N28" s="61">
        <f>IFERROR('NCL Tripos by college N'!N28/'NCL Tripos by college N'!$P28,"n/a")</f>
        <v>0.73684210526315785</v>
      </c>
      <c r="O28" s="63">
        <f>IFERROR('NCL Tripos by college N'!O28/'NCL Tripos by college N'!$P28,"n/a")</f>
        <v>0.26315789473684209</v>
      </c>
      <c r="P28" s="67">
        <f>IFERROR('NCL Tripos by college N'!P28/'NCL Tripos by college N'!$P28,"n/a")</f>
        <v>1</v>
      </c>
    </row>
    <row r="29" spans="1:16" x14ac:dyDescent="0.25">
      <c r="A29" s="5" t="s">
        <v>32</v>
      </c>
      <c r="B29" s="61">
        <f>IFERROR('NCL Tripos by college N'!B29/'NCL Tripos by college N'!$P29,"n/a")</f>
        <v>0.83333333333333337</v>
      </c>
      <c r="C29" s="63">
        <f>IFERROR('NCL Tripos by college N'!C29/'NCL Tripos by college N'!$P29,"n/a")</f>
        <v>0</v>
      </c>
      <c r="D29" s="64">
        <f>IFERROR('NCL Tripos by college N'!D29/'NCL Tripos by college N'!$P29,"n/a")</f>
        <v>0.83333333333333337</v>
      </c>
      <c r="E29" s="65">
        <f>IFERROR('NCL Tripos by college N'!E29/'NCL Tripos by college N'!$P29,"n/a")</f>
        <v>0.16666666666666666</v>
      </c>
      <c r="F29" s="63">
        <f>IFERROR('NCL Tripos by college N'!F29/'NCL Tripos by college N'!$P29,"n/a")</f>
        <v>0</v>
      </c>
      <c r="G29" s="66">
        <f>IFERROR('NCL Tripos by college N'!G29/'NCL Tripos by college N'!$P29,"n/a")</f>
        <v>0.16666666666666666</v>
      </c>
      <c r="H29" s="61">
        <f>IFERROR('NCL Tripos by college N'!H29/'NCL Tripos by college N'!$P29,"n/a")</f>
        <v>0</v>
      </c>
      <c r="I29" s="63">
        <f>IFERROR('NCL Tripos by college N'!I29/'NCL Tripos by college N'!$P29,"n/a")</f>
        <v>0</v>
      </c>
      <c r="J29" s="64">
        <f>IFERROR('NCL Tripos by college N'!J29/'NCL Tripos by college N'!$P29,"n/a")</f>
        <v>0</v>
      </c>
      <c r="K29" s="61">
        <f>IFERROR('NCL Tripos by college N'!K29/'NCL Tripos by college N'!$P29,"n/a")</f>
        <v>0</v>
      </c>
      <c r="L29" s="63">
        <f>IFERROR('NCL Tripos by college N'!L29/'NCL Tripos by college N'!$P29,"n/a")</f>
        <v>0</v>
      </c>
      <c r="M29" s="64">
        <f>IFERROR('NCL Tripos by college N'!M29/'NCL Tripos by college N'!$P29,"n/a")</f>
        <v>0</v>
      </c>
      <c r="N29" s="61">
        <f>IFERROR('NCL Tripos by college N'!N29/'NCL Tripos by college N'!$P29,"n/a")</f>
        <v>1</v>
      </c>
      <c r="O29" s="63">
        <f>IFERROR('NCL Tripos by college N'!O29/'NCL Tripos by college N'!$P29,"n/a")</f>
        <v>0</v>
      </c>
      <c r="P29" s="67">
        <f>IFERROR('NCL Tripos by college N'!P29/'NCL Tripos by college N'!$P29,"n/a")</f>
        <v>1</v>
      </c>
    </row>
    <row r="30" spans="1:16" x14ac:dyDescent="0.25">
      <c r="A30" s="5" t="s">
        <v>33</v>
      </c>
      <c r="B30" s="61">
        <f>IFERROR('NCL Tripos by college N'!B30/'NCL Tripos by college N'!$P30,"n/a")</f>
        <v>0.38461538461538464</v>
      </c>
      <c r="C30" s="63">
        <f>IFERROR('NCL Tripos by college N'!C30/'NCL Tripos by college N'!$P30,"n/a")</f>
        <v>0</v>
      </c>
      <c r="D30" s="64">
        <f>IFERROR('NCL Tripos by college N'!D30/'NCL Tripos by college N'!$P30,"n/a")</f>
        <v>0.38461538461538464</v>
      </c>
      <c r="E30" s="65">
        <f>IFERROR('NCL Tripos by college N'!E30/'NCL Tripos by college N'!$P30,"n/a")</f>
        <v>0.38461538461538464</v>
      </c>
      <c r="F30" s="63">
        <f>IFERROR('NCL Tripos by college N'!F30/'NCL Tripos by college N'!$P30,"n/a")</f>
        <v>0.23076923076923078</v>
      </c>
      <c r="G30" s="66">
        <f>IFERROR('NCL Tripos by college N'!G30/'NCL Tripos by college N'!$P30,"n/a")</f>
        <v>0.61538461538461542</v>
      </c>
      <c r="H30" s="61">
        <f>IFERROR('NCL Tripos by college N'!H30/'NCL Tripos by college N'!$P30,"n/a")</f>
        <v>0</v>
      </c>
      <c r="I30" s="63">
        <f>IFERROR('NCL Tripos by college N'!I30/'NCL Tripos by college N'!$P30,"n/a")</f>
        <v>0</v>
      </c>
      <c r="J30" s="64">
        <f>IFERROR('NCL Tripos by college N'!J30/'NCL Tripos by college N'!$P30,"n/a")</f>
        <v>0</v>
      </c>
      <c r="K30" s="61">
        <f>IFERROR('NCL Tripos by college N'!K30/'NCL Tripos by college N'!$P30,"n/a")</f>
        <v>0</v>
      </c>
      <c r="L30" s="63">
        <f>IFERROR('NCL Tripos by college N'!L30/'NCL Tripos by college N'!$P30,"n/a")</f>
        <v>0</v>
      </c>
      <c r="M30" s="64">
        <f>IFERROR('NCL Tripos by college N'!M30/'NCL Tripos by college N'!$P30,"n/a")</f>
        <v>0</v>
      </c>
      <c r="N30" s="61">
        <f>IFERROR('NCL Tripos by college N'!N30/'NCL Tripos by college N'!$P30,"n/a")</f>
        <v>0.76923076923076927</v>
      </c>
      <c r="O30" s="63">
        <f>IFERROR('NCL Tripos by college N'!O30/'NCL Tripos by college N'!$P30,"n/a")</f>
        <v>0.23076923076923078</v>
      </c>
      <c r="P30" s="67">
        <f>IFERROR('NCL Tripos by college N'!P30/'NCL Tripos by college N'!$P30,"n/a")</f>
        <v>1</v>
      </c>
    </row>
    <row r="31" spans="1:16" x14ac:dyDescent="0.25">
      <c r="A31" s="5" t="s">
        <v>37</v>
      </c>
      <c r="B31" s="61">
        <f>IFERROR('NCL Tripos by college N'!B31/'NCL Tripos by college N'!$P31,"n/a")</f>
        <v>0.41176470588235292</v>
      </c>
      <c r="C31" s="63">
        <f>IFERROR('NCL Tripos by college N'!C31/'NCL Tripos by college N'!$P31,"n/a")</f>
        <v>0.13725490196078433</v>
      </c>
      <c r="D31" s="64">
        <f>IFERROR('NCL Tripos by college N'!D31/'NCL Tripos by college N'!$P31,"n/a")</f>
        <v>0.5490196078431373</v>
      </c>
      <c r="E31" s="65">
        <f>IFERROR('NCL Tripos by college N'!E31/'NCL Tripos by college N'!$P31,"n/a")</f>
        <v>0.21568627450980393</v>
      </c>
      <c r="F31" s="63">
        <f>IFERROR('NCL Tripos by college N'!F31/'NCL Tripos by college N'!$P31,"n/a")</f>
        <v>1.9607843137254902E-2</v>
      </c>
      <c r="G31" s="66">
        <f>IFERROR('NCL Tripos by college N'!G31/'NCL Tripos by college N'!$P31,"n/a")</f>
        <v>0.23529411764705882</v>
      </c>
      <c r="H31" s="61">
        <f>IFERROR('NCL Tripos by college N'!H31/'NCL Tripos by college N'!$P31,"n/a")</f>
        <v>0.19607843137254902</v>
      </c>
      <c r="I31" s="63">
        <f>IFERROR('NCL Tripos by college N'!I31/'NCL Tripos by college N'!$P31,"n/a")</f>
        <v>0</v>
      </c>
      <c r="J31" s="64">
        <f>IFERROR('NCL Tripos by college N'!J31/'NCL Tripos by college N'!$P31,"n/a")</f>
        <v>0.19607843137254902</v>
      </c>
      <c r="K31" s="61">
        <f>IFERROR('NCL Tripos by college N'!K31/'NCL Tripos by college N'!$P31,"n/a")</f>
        <v>1.9607843137254902E-2</v>
      </c>
      <c r="L31" s="63">
        <f>IFERROR('NCL Tripos by college N'!L31/'NCL Tripos by college N'!$P31,"n/a")</f>
        <v>0</v>
      </c>
      <c r="M31" s="64">
        <f>IFERROR('NCL Tripos by college N'!M31/'NCL Tripos by college N'!$P31,"n/a")</f>
        <v>1.9607843137254902E-2</v>
      </c>
      <c r="N31" s="61">
        <f>IFERROR('NCL Tripos by college N'!N31/'NCL Tripos by college N'!$P31,"n/a")</f>
        <v>0.84313725490196079</v>
      </c>
      <c r="O31" s="63">
        <f>IFERROR('NCL Tripos by college N'!O31/'NCL Tripos by college N'!$P31,"n/a")</f>
        <v>0.15686274509803921</v>
      </c>
      <c r="P31" s="67">
        <f>IFERROR('NCL Tripos by college N'!P31/'NCL Tripos by college N'!$P31,"n/a")</f>
        <v>1</v>
      </c>
    </row>
    <row r="32" spans="1:16" x14ac:dyDescent="0.25">
      <c r="A32" s="5" t="s">
        <v>38</v>
      </c>
      <c r="B32" s="61">
        <f>IFERROR('NCL Tripos by college N'!B32/'NCL Tripos by college N'!$P32,"n/a")</f>
        <v>0.33333333333333331</v>
      </c>
      <c r="C32" s="63">
        <f>IFERROR('NCL Tripos by college N'!C32/'NCL Tripos by college N'!$P32,"n/a")</f>
        <v>0.16666666666666666</v>
      </c>
      <c r="D32" s="64">
        <f>IFERROR('NCL Tripos by college N'!D32/'NCL Tripos by college N'!$P32,"n/a")</f>
        <v>0.5</v>
      </c>
      <c r="E32" s="65">
        <f>IFERROR('NCL Tripos by college N'!E32/'NCL Tripos by college N'!$P32,"n/a")</f>
        <v>0.25</v>
      </c>
      <c r="F32" s="63">
        <f>IFERROR('NCL Tripos by college N'!F32/'NCL Tripos by college N'!$P32,"n/a")</f>
        <v>8.3333333333333329E-2</v>
      </c>
      <c r="G32" s="66">
        <f>IFERROR('NCL Tripos by college N'!G32/'NCL Tripos by college N'!$P32,"n/a")</f>
        <v>0.33333333333333331</v>
      </c>
      <c r="H32" s="61">
        <f>IFERROR('NCL Tripos by college N'!H32/'NCL Tripos by college N'!$P32,"n/a")</f>
        <v>0.16666666666666666</v>
      </c>
      <c r="I32" s="63">
        <f>IFERROR('NCL Tripos by college N'!I32/'NCL Tripos by college N'!$P32,"n/a")</f>
        <v>0</v>
      </c>
      <c r="J32" s="64">
        <f>IFERROR('NCL Tripos by college N'!J32/'NCL Tripos by college N'!$P32,"n/a")</f>
        <v>0.16666666666666666</v>
      </c>
      <c r="K32" s="61">
        <f>IFERROR('NCL Tripos by college N'!K32/'NCL Tripos by college N'!$P32,"n/a")</f>
        <v>0</v>
      </c>
      <c r="L32" s="63">
        <f>IFERROR('NCL Tripos by college N'!L32/'NCL Tripos by college N'!$P32,"n/a")</f>
        <v>0</v>
      </c>
      <c r="M32" s="64">
        <f>IFERROR('NCL Tripos by college N'!M32/'NCL Tripos by college N'!$P32,"n/a")</f>
        <v>0</v>
      </c>
      <c r="N32" s="61">
        <f>IFERROR('NCL Tripos by college N'!N32/'NCL Tripos by college N'!$P32,"n/a")</f>
        <v>0.75</v>
      </c>
      <c r="O32" s="63">
        <f>IFERROR('NCL Tripos by college N'!O32/'NCL Tripos by college N'!$P32,"n/a")</f>
        <v>0.25</v>
      </c>
      <c r="P32" s="67">
        <f>IFERROR('NCL Tripos by college N'!P32/'NCL Tripos by college N'!$P32,"n/a")</f>
        <v>1</v>
      </c>
    </row>
    <row r="33" spans="1:16" ht="15.75" thickBot="1" x14ac:dyDescent="0.3">
      <c r="A33" s="6" t="s">
        <v>39</v>
      </c>
      <c r="B33" s="68">
        <f>IFERROR('NCL Tripos by college N'!B33/'NCL Tripos by college N'!$P33,"n/a")</f>
        <v>0</v>
      </c>
      <c r="C33" s="69">
        <f>IFERROR('NCL Tripos by college N'!C33/'NCL Tripos by college N'!$P33,"n/a")</f>
        <v>0</v>
      </c>
      <c r="D33" s="70">
        <f>IFERROR('NCL Tripos by college N'!D33/'NCL Tripos by college N'!$P33,"n/a")</f>
        <v>0</v>
      </c>
      <c r="E33" s="71">
        <f>IFERROR('NCL Tripos by college N'!E33/'NCL Tripos by college N'!$P33,"n/a")</f>
        <v>1</v>
      </c>
      <c r="F33" s="69">
        <f>IFERROR('NCL Tripos by college N'!F33/'NCL Tripos by college N'!$P33,"n/a")</f>
        <v>0</v>
      </c>
      <c r="G33" s="72">
        <f>IFERROR('NCL Tripos by college N'!G33/'NCL Tripos by college N'!$P33,"n/a")</f>
        <v>1</v>
      </c>
      <c r="H33" s="68">
        <f>IFERROR('NCL Tripos by college N'!H33/'NCL Tripos by college N'!$P33,"n/a")</f>
        <v>0</v>
      </c>
      <c r="I33" s="69">
        <f>IFERROR('NCL Tripos by college N'!I33/'NCL Tripos by college N'!$P33,"n/a")</f>
        <v>0</v>
      </c>
      <c r="J33" s="70">
        <f>IFERROR('NCL Tripos by college N'!J33/'NCL Tripos by college N'!$P33,"n/a")</f>
        <v>0</v>
      </c>
      <c r="K33" s="68">
        <f>IFERROR('NCL Tripos by college N'!K33/'NCL Tripos by college N'!$P33,"n/a")</f>
        <v>0</v>
      </c>
      <c r="L33" s="69">
        <f>IFERROR('NCL Tripos by college N'!L33/'NCL Tripos by college N'!$P33,"n/a")</f>
        <v>0</v>
      </c>
      <c r="M33" s="70">
        <f>IFERROR('NCL Tripos by college N'!M33/'NCL Tripos by college N'!$P33,"n/a")</f>
        <v>0</v>
      </c>
      <c r="N33" s="68">
        <f>IFERROR('NCL Tripos by college N'!N33/'NCL Tripos by college N'!$P33,"n/a")</f>
        <v>1</v>
      </c>
      <c r="O33" s="69">
        <f>IFERROR('NCL Tripos by college N'!O33/'NCL Tripos by college N'!$P33,"n/a")</f>
        <v>0</v>
      </c>
      <c r="P33" s="73">
        <f>IFERROR('NCL Tripos by college N'!P33/'NCL Tripos by college N'!$P33,"n/a")</f>
        <v>1</v>
      </c>
    </row>
    <row r="34" spans="1:16" s="2" customFormat="1" ht="15.75" thickBot="1" x14ac:dyDescent="0.3">
      <c r="A34" s="3" t="s">
        <v>10</v>
      </c>
      <c r="B34" s="55">
        <f>IFERROR('NCL Tripos by college N'!B34/'NCL Tripos by college N'!$P34,"n/a")</f>
        <v>0.35072463768115941</v>
      </c>
      <c r="C34" s="56">
        <f>IFERROR('NCL Tripos by college N'!C34/'NCL Tripos by college N'!$P34,"n/a")</f>
        <v>5.5072463768115941E-2</v>
      </c>
      <c r="D34" s="57">
        <f>IFERROR('NCL Tripos by college N'!D34/'NCL Tripos by college N'!$P34,"n/a")</f>
        <v>0.40579710144927539</v>
      </c>
      <c r="E34" s="58">
        <f>IFERROR('NCL Tripos by college N'!E34/'NCL Tripos by college N'!$P34,"n/a")</f>
        <v>0.35942028985507246</v>
      </c>
      <c r="F34" s="56">
        <f>IFERROR('NCL Tripos by college N'!F34/'NCL Tripos by college N'!$P34,"n/a")</f>
        <v>0.10144927536231885</v>
      </c>
      <c r="G34" s="59">
        <f>IFERROR('NCL Tripos by college N'!G34/'NCL Tripos by college N'!$P34,"n/a")</f>
        <v>0.46086956521739131</v>
      </c>
      <c r="H34" s="55">
        <f>IFERROR('NCL Tripos by college N'!H34/'NCL Tripos by college N'!$P34,"n/a")</f>
        <v>0.11594202898550725</v>
      </c>
      <c r="I34" s="56">
        <f>IFERROR('NCL Tripos by college N'!I34/'NCL Tripos by college N'!$P34,"n/a")</f>
        <v>1.1594202898550725E-2</v>
      </c>
      <c r="J34" s="57">
        <f>IFERROR('NCL Tripos by college N'!J34/'NCL Tripos by college N'!$P34,"n/a")</f>
        <v>0.12753623188405797</v>
      </c>
      <c r="K34" s="55">
        <f>IFERROR('NCL Tripos by college N'!K34/'NCL Tripos by college N'!$P34,"n/a")</f>
        <v>5.7971014492753624E-3</v>
      </c>
      <c r="L34" s="56">
        <f>IFERROR('NCL Tripos by college N'!L34/'NCL Tripos by college N'!$P34,"n/a")</f>
        <v>0</v>
      </c>
      <c r="M34" s="57">
        <f>IFERROR('NCL Tripos by college N'!M34/'NCL Tripos by college N'!$P34,"n/a")</f>
        <v>5.7971014492753624E-3</v>
      </c>
      <c r="N34" s="55">
        <f>IFERROR('NCL Tripos by college N'!N34/'NCL Tripos by college N'!$P34,"n/a")</f>
        <v>0.8318840579710145</v>
      </c>
      <c r="O34" s="56">
        <f>IFERROR('NCL Tripos by college N'!O34/'NCL Tripos by college N'!$P34,"n/a")</f>
        <v>0.1681159420289855</v>
      </c>
      <c r="P34" s="60">
        <f>IFERROR('NCL Tripos by college N'!P34/'NCL Tripos by college N'!$P34,"n/a")</f>
        <v>1</v>
      </c>
    </row>
  </sheetData>
  <mergeCells count="6">
    <mergeCell ref="K3:M3"/>
    <mergeCell ref="N3:P3"/>
    <mergeCell ref="A3:A4"/>
    <mergeCell ref="B3:D3"/>
    <mergeCell ref="E3:G3"/>
    <mergeCell ref="H3:J3"/>
  </mergeCells>
  <pageMargins left="0.25" right="0.25" top="0.75" bottom="0.75" header="0.3" footer="0.3"/>
  <pageSetup paperSize="9" scale="90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60" zoomScaleNormal="100" workbookViewId="0">
      <selection activeCell="C30" sqref="C30"/>
    </sheetView>
  </sheetViews>
  <sheetFormatPr defaultRowHeight="15" x14ac:dyDescent="0.25"/>
  <cols>
    <col min="1" max="1" width="24.28515625" style="62" customWidth="1"/>
    <col min="2" max="11" width="10.5703125" style="62" customWidth="1"/>
    <col min="12" max="16384" width="9.140625" style="62"/>
  </cols>
  <sheetData>
    <row r="1" spans="1:11" x14ac:dyDescent="0.25">
      <c r="A1" s="2" t="s">
        <v>348</v>
      </c>
    </row>
    <row r="2" spans="1:11" ht="15.75" thickBot="1" x14ac:dyDescent="0.3"/>
    <row r="3" spans="1:11" s="1" customFormat="1" x14ac:dyDescent="0.25">
      <c r="A3" s="129" t="s">
        <v>7</v>
      </c>
      <c r="B3" s="127" t="s">
        <v>52</v>
      </c>
      <c r="C3" s="128"/>
      <c r="D3" s="131" t="s">
        <v>53</v>
      </c>
      <c r="E3" s="133"/>
      <c r="F3" s="127" t="s">
        <v>54</v>
      </c>
      <c r="G3" s="133"/>
      <c r="H3" s="127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8" t="s">
        <v>9</v>
      </c>
      <c r="H4" s="7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11</v>
      </c>
      <c r="B5" s="80">
        <f>IFERROR('NCL Tripos by college N'!B5/'NCL Tripos by college N'!$N5,"n/a")</f>
        <v>0.5</v>
      </c>
      <c r="C5" s="82">
        <f>IFERROR('NCL Tripos by college N'!C5/'NCL Tripos by college N'!$O5,"n/a")</f>
        <v>1</v>
      </c>
      <c r="D5" s="83">
        <f>IFERROR('NCL Tripos by college N'!E5/'NCL Tripos by college N'!$N5,"n/a")</f>
        <v>0.5</v>
      </c>
      <c r="E5" s="81">
        <f>IFERROR('NCL Tripos by college N'!F5/'NCL Tripos by college N'!$O5,"n/a")</f>
        <v>0</v>
      </c>
      <c r="F5" s="80">
        <f>IFERROR('NCL Tripos by college N'!H5/'NCL Tripos by college N'!$N5,"n/a")</f>
        <v>0</v>
      </c>
      <c r="G5" s="81">
        <f>IFERROR('NCL Tripos by college N'!I5/'NCL Tripos by college N'!$O5,"n/a")</f>
        <v>0</v>
      </c>
      <c r="H5" s="80">
        <f>IFERROR('NCL Tripos by college N'!K5/'NCL Tripos by college N'!$N5,"n/a")</f>
        <v>0</v>
      </c>
      <c r="I5" s="81">
        <f>IFERROR('NCL Tripos by college N'!L5/'NCL Tripos by college N'!$O5,"n/a")</f>
        <v>0</v>
      </c>
      <c r="J5" s="80">
        <f>IFERROR('NCL Tripos by college N'!N5/'NCL Tripos by college N'!$P5,"n/a")</f>
        <v>0.92307692307692313</v>
      </c>
      <c r="K5" s="87">
        <f>IFERROR('NCL Tripos by college N'!O5/'NCL Tripos by college N'!$P5,"n/a")</f>
        <v>7.6923076923076927E-2</v>
      </c>
    </row>
    <row r="6" spans="1:11" x14ac:dyDescent="0.25">
      <c r="A6" s="5" t="s">
        <v>12</v>
      </c>
      <c r="B6" s="61">
        <f>IFERROR('NCL Tripos by college N'!B6/'NCL Tripos by college N'!$N6,"n/a")</f>
        <v>0.5</v>
      </c>
      <c r="C6" s="64">
        <f>IFERROR('NCL Tripos by college N'!C6/'NCL Tripos by college N'!$O6,"n/a")</f>
        <v>0</v>
      </c>
      <c r="D6" s="65">
        <f>IFERROR('NCL Tripos by college N'!E6/'NCL Tripos by college N'!$N6,"n/a")</f>
        <v>0.4375</v>
      </c>
      <c r="E6" s="63">
        <f>IFERROR('NCL Tripos by college N'!F6/'NCL Tripos by college N'!$O6,"n/a")</f>
        <v>1</v>
      </c>
      <c r="F6" s="61">
        <f>IFERROR('NCL Tripos by college N'!H6/'NCL Tripos by college N'!$N6,"n/a")</f>
        <v>6.25E-2</v>
      </c>
      <c r="G6" s="63">
        <f>IFERROR('NCL Tripos by college N'!I6/'NCL Tripos by college N'!$O6,"n/a")</f>
        <v>0</v>
      </c>
      <c r="H6" s="61">
        <f>IFERROR('NCL Tripos by college N'!K6/'NCL Tripos by college N'!$N6,"n/a")</f>
        <v>0</v>
      </c>
      <c r="I6" s="63">
        <f>IFERROR('NCL Tripos by college N'!L6/'NCL Tripos by college N'!$O6,"n/a")</f>
        <v>0</v>
      </c>
      <c r="J6" s="61">
        <f>IFERROR('NCL Tripos by college N'!N6/'NCL Tripos by college N'!$P6,"n/a")</f>
        <v>0.94117647058823528</v>
      </c>
      <c r="K6" s="88">
        <f>IFERROR('NCL Tripos by college N'!O6/'NCL Tripos by college N'!$P6,"n/a")</f>
        <v>5.8823529411764705E-2</v>
      </c>
    </row>
    <row r="7" spans="1:11" x14ac:dyDescent="0.25">
      <c r="A7" s="5" t="s">
        <v>13</v>
      </c>
      <c r="B7" s="61">
        <f>IFERROR('NCL Tripos by college N'!B7/'NCL Tripos by college N'!$N7,"n/a")</f>
        <v>0.54545454545454541</v>
      </c>
      <c r="C7" s="64" t="str">
        <f>IFERROR('NCL Tripos by college N'!C7/'NCL Tripos by college N'!$O7,"n/a")</f>
        <v>n/a</v>
      </c>
      <c r="D7" s="65">
        <f>IFERROR('NCL Tripos by college N'!E7/'NCL Tripos by college N'!$N7,"n/a")</f>
        <v>0.45454545454545453</v>
      </c>
      <c r="E7" s="63" t="str">
        <f>IFERROR('NCL Tripos by college N'!F7/'NCL Tripos by college N'!$O7,"n/a")</f>
        <v>n/a</v>
      </c>
      <c r="F7" s="61">
        <f>IFERROR('NCL Tripos by college N'!H7/'NCL Tripos by college N'!$N7,"n/a")</f>
        <v>0</v>
      </c>
      <c r="G7" s="63" t="str">
        <f>IFERROR('NCL Tripos by college N'!I7/'NCL Tripos by college N'!$O7,"n/a")</f>
        <v>n/a</v>
      </c>
      <c r="H7" s="61">
        <f>IFERROR('NCL Tripos by college N'!K7/'NCL Tripos by college N'!$N7,"n/a")</f>
        <v>0</v>
      </c>
      <c r="I7" s="63" t="str">
        <f>IFERROR('NCL Tripos by college N'!L7/'NCL Tripos by college N'!$O7,"n/a")</f>
        <v>n/a</v>
      </c>
      <c r="J7" s="61">
        <f>IFERROR('NCL Tripos by college N'!N7/'NCL Tripos by college N'!$P7,"n/a")</f>
        <v>1</v>
      </c>
      <c r="K7" s="88">
        <f>IFERROR('NCL Tripos by college N'!O7/'NCL Tripos by college N'!$P7,"n/a")</f>
        <v>0</v>
      </c>
    </row>
    <row r="8" spans="1:11" x14ac:dyDescent="0.25">
      <c r="A8" s="5" t="s">
        <v>14</v>
      </c>
      <c r="B8" s="61">
        <f>IFERROR('NCL Tripos by college N'!B8/'NCL Tripos by college N'!$N8,"n/a")</f>
        <v>0.2</v>
      </c>
      <c r="C8" s="64" t="str">
        <f>IFERROR('NCL Tripos by college N'!C8/'NCL Tripos by college N'!$O8,"n/a")</f>
        <v>n/a</v>
      </c>
      <c r="D8" s="65">
        <f>IFERROR('NCL Tripos by college N'!E8/'NCL Tripos by college N'!$N8,"n/a")</f>
        <v>0.8</v>
      </c>
      <c r="E8" s="63" t="str">
        <f>IFERROR('NCL Tripos by college N'!F8/'NCL Tripos by college N'!$O8,"n/a")</f>
        <v>n/a</v>
      </c>
      <c r="F8" s="61">
        <f>IFERROR('NCL Tripos by college N'!H8/'NCL Tripos by college N'!$N8,"n/a")</f>
        <v>0</v>
      </c>
      <c r="G8" s="63" t="str">
        <f>IFERROR('NCL Tripos by college N'!I8/'NCL Tripos by college N'!$O8,"n/a")</f>
        <v>n/a</v>
      </c>
      <c r="H8" s="61">
        <f>IFERROR('NCL Tripos by college N'!K8/'NCL Tripos by college N'!$N8,"n/a")</f>
        <v>0</v>
      </c>
      <c r="I8" s="63" t="str">
        <f>IFERROR('NCL Tripos by college N'!L8/'NCL Tripos by college N'!$O8,"n/a")</f>
        <v>n/a</v>
      </c>
      <c r="J8" s="61">
        <f>IFERROR('NCL Tripos by college N'!N8/'NCL Tripos by college N'!$P8,"n/a")</f>
        <v>1</v>
      </c>
      <c r="K8" s="88">
        <f>IFERROR('NCL Tripos by college N'!O8/'NCL Tripos by college N'!$P8,"n/a")</f>
        <v>0</v>
      </c>
    </row>
    <row r="9" spans="1:11" x14ac:dyDescent="0.25">
      <c r="A9" s="5" t="s">
        <v>15</v>
      </c>
      <c r="B9" s="61">
        <f>IFERROR('NCL Tripos by college N'!B9/'NCL Tripos by college N'!$N9,"n/a")</f>
        <v>0.36363636363636365</v>
      </c>
      <c r="C9" s="64">
        <f>IFERROR('NCL Tripos by college N'!C9/'NCL Tripos by college N'!$O9,"n/a")</f>
        <v>1</v>
      </c>
      <c r="D9" s="65">
        <f>IFERROR('NCL Tripos by college N'!E9/'NCL Tripos by college N'!$N9,"n/a")</f>
        <v>0.63636363636363635</v>
      </c>
      <c r="E9" s="63">
        <f>IFERROR('NCL Tripos by college N'!F9/'NCL Tripos by college N'!$O9,"n/a")</f>
        <v>0</v>
      </c>
      <c r="F9" s="61">
        <f>IFERROR('NCL Tripos by college N'!H9/'NCL Tripos by college N'!$N9,"n/a")</f>
        <v>0</v>
      </c>
      <c r="G9" s="63">
        <f>IFERROR('NCL Tripos by college N'!I9/'NCL Tripos by college N'!$O9,"n/a")</f>
        <v>0</v>
      </c>
      <c r="H9" s="61">
        <f>IFERROR('NCL Tripos by college N'!K9/'NCL Tripos by college N'!$N9,"n/a")</f>
        <v>0</v>
      </c>
      <c r="I9" s="63">
        <f>IFERROR('NCL Tripos by college N'!L9/'NCL Tripos by college N'!$O9,"n/a")</f>
        <v>0</v>
      </c>
      <c r="J9" s="61">
        <f>IFERROR('NCL Tripos by college N'!N9/'NCL Tripos by college N'!$P9,"n/a")</f>
        <v>0.91666666666666663</v>
      </c>
      <c r="K9" s="88">
        <f>IFERROR('NCL Tripos by college N'!O9/'NCL Tripos by college N'!$P9,"n/a")</f>
        <v>8.3333333333333329E-2</v>
      </c>
    </row>
    <row r="10" spans="1:11" x14ac:dyDescent="0.25">
      <c r="A10" s="5" t="s">
        <v>16</v>
      </c>
      <c r="B10" s="61">
        <f>IFERROR('NCL Tripos by college N'!B10/'NCL Tripos by college N'!$N10,"n/a")</f>
        <v>0.66666666666666663</v>
      </c>
      <c r="C10" s="64">
        <f>IFERROR('NCL Tripos by college N'!C10/'NCL Tripos by college N'!$O10,"n/a")</f>
        <v>0.33333333333333331</v>
      </c>
      <c r="D10" s="65">
        <f>IFERROR('NCL Tripos by college N'!E10/'NCL Tripos by college N'!$N10,"n/a")</f>
        <v>0.2</v>
      </c>
      <c r="E10" s="63">
        <f>IFERROR('NCL Tripos by college N'!F10/'NCL Tripos by college N'!$O10,"n/a")</f>
        <v>0.66666666666666663</v>
      </c>
      <c r="F10" s="61">
        <f>IFERROR('NCL Tripos by college N'!H10/'NCL Tripos by college N'!$N10,"n/a")</f>
        <v>0.13333333333333333</v>
      </c>
      <c r="G10" s="63">
        <f>IFERROR('NCL Tripos by college N'!I10/'NCL Tripos by college N'!$O10,"n/a")</f>
        <v>0</v>
      </c>
      <c r="H10" s="61">
        <f>IFERROR('NCL Tripos by college N'!K10/'NCL Tripos by college N'!$N10,"n/a")</f>
        <v>0</v>
      </c>
      <c r="I10" s="63">
        <f>IFERROR('NCL Tripos by college N'!L10/'NCL Tripos by college N'!$O10,"n/a")</f>
        <v>0</v>
      </c>
      <c r="J10" s="61">
        <f>IFERROR('NCL Tripos by college N'!N10/'NCL Tripos by college N'!$P10,"n/a")</f>
        <v>0.83333333333333337</v>
      </c>
      <c r="K10" s="88">
        <f>IFERROR('NCL Tripos by college N'!O10/'NCL Tripos by college N'!$P10,"n/a")</f>
        <v>0.16666666666666666</v>
      </c>
    </row>
    <row r="11" spans="1:11" x14ac:dyDescent="0.25">
      <c r="A11" s="5" t="s">
        <v>17</v>
      </c>
      <c r="B11" s="61">
        <f>IFERROR('NCL Tripos by college N'!B11/'NCL Tripos by college N'!$N11,"n/a")</f>
        <v>0.4</v>
      </c>
      <c r="C11" s="64">
        <f>IFERROR('NCL Tripos by college N'!C11/'NCL Tripos by college N'!$O11,"n/a")</f>
        <v>0</v>
      </c>
      <c r="D11" s="65">
        <f>IFERROR('NCL Tripos by college N'!E11/'NCL Tripos by college N'!$N11,"n/a")</f>
        <v>0.5</v>
      </c>
      <c r="E11" s="63">
        <f>IFERROR('NCL Tripos by college N'!F11/'NCL Tripos by college N'!$O11,"n/a")</f>
        <v>1</v>
      </c>
      <c r="F11" s="61">
        <f>IFERROR('NCL Tripos by college N'!H11/'NCL Tripos by college N'!$N11,"n/a")</f>
        <v>0.1</v>
      </c>
      <c r="G11" s="63">
        <f>IFERROR('NCL Tripos by college N'!I11/'NCL Tripos by college N'!$O11,"n/a")</f>
        <v>0</v>
      </c>
      <c r="H11" s="61">
        <f>IFERROR('NCL Tripos by college N'!K11/'NCL Tripos by college N'!$N11,"n/a")</f>
        <v>0</v>
      </c>
      <c r="I11" s="63">
        <f>IFERROR('NCL Tripos by college N'!L11/'NCL Tripos by college N'!$O11,"n/a")</f>
        <v>0</v>
      </c>
      <c r="J11" s="61">
        <f>IFERROR('NCL Tripos by college N'!N11/'NCL Tripos by college N'!$P11,"n/a")</f>
        <v>0.83333333333333337</v>
      </c>
      <c r="K11" s="88">
        <f>IFERROR('NCL Tripos by college N'!O11/'NCL Tripos by college N'!$P11,"n/a")</f>
        <v>0.16666666666666666</v>
      </c>
    </row>
    <row r="12" spans="1:11" x14ac:dyDescent="0.25">
      <c r="A12" s="5" t="s">
        <v>18</v>
      </c>
      <c r="B12" s="61">
        <f>IFERROR('NCL Tripos by college N'!B12/'NCL Tripos by college N'!$N12,"n/a")</f>
        <v>0.33333333333333331</v>
      </c>
      <c r="C12" s="64">
        <f>IFERROR('NCL Tripos by college N'!C12/'NCL Tripos by college N'!$O12,"n/a")</f>
        <v>0</v>
      </c>
      <c r="D12" s="65">
        <f>IFERROR('NCL Tripos by college N'!E12/'NCL Tripos by college N'!$N12,"n/a")</f>
        <v>0.33333333333333331</v>
      </c>
      <c r="E12" s="63">
        <f>IFERROR('NCL Tripos by college N'!F12/'NCL Tripos by college N'!$O12,"n/a")</f>
        <v>0.66666666666666663</v>
      </c>
      <c r="F12" s="61">
        <f>IFERROR('NCL Tripos by college N'!H12/'NCL Tripos by college N'!$N12,"n/a")</f>
        <v>0.33333333333333331</v>
      </c>
      <c r="G12" s="63">
        <f>IFERROR('NCL Tripos by college N'!I12/'NCL Tripos by college N'!$O12,"n/a")</f>
        <v>0.33333333333333331</v>
      </c>
      <c r="H12" s="61">
        <f>IFERROR('NCL Tripos by college N'!K12/'NCL Tripos by college N'!$N12,"n/a")</f>
        <v>0</v>
      </c>
      <c r="I12" s="63">
        <f>IFERROR('NCL Tripos by college N'!L12/'NCL Tripos by college N'!$O12,"n/a")</f>
        <v>0</v>
      </c>
      <c r="J12" s="61">
        <f>IFERROR('NCL Tripos by college N'!N12/'NCL Tripos by college N'!$P12,"n/a")</f>
        <v>0.75</v>
      </c>
      <c r="K12" s="88">
        <f>IFERROR('NCL Tripos by college N'!O12/'NCL Tripos by college N'!$P12,"n/a")</f>
        <v>0.25</v>
      </c>
    </row>
    <row r="13" spans="1:11" x14ac:dyDescent="0.25">
      <c r="A13" s="5" t="s">
        <v>19</v>
      </c>
      <c r="B13" s="61">
        <f>IFERROR('NCL Tripos by college N'!B13/'NCL Tripos by college N'!$N13,"n/a")</f>
        <v>0.38461538461538464</v>
      </c>
      <c r="C13" s="64">
        <f>IFERROR('NCL Tripos by college N'!C13/'NCL Tripos by college N'!$O13,"n/a")</f>
        <v>0.66666666666666663</v>
      </c>
      <c r="D13" s="65">
        <f>IFERROR('NCL Tripos by college N'!E13/'NCL Tripos by college N'!$N13,"n/a")</f>
        <v>0.61538461538461542</v>
      </c>
      <c r="E13" s="63">
        <f>IFERROR('NCL Tripos by college N'!F13/'NCL Tripos by college N'!$O13,"n/a")</f>
        <v>0</v>
      </c>
      <c r="F13" s="61">
        <f>IFERROR('NCL Tripos by college N'!H13/'NCL Tripos by college N'!$N13,"n/a")</f>
        <v>0</v>
      </c>
      <c r="G13" s="63">
        <f>IFERROR('NCL Tripos by college N'!I13/'NCL Tripos by college N'!$O13,"n/a")</f>
        <v>0.33333333333333331</v>
      </c>
      <c r="H13" s="61">
        <f>IFERROR('NCL Tripos by college N'!K13/'NCL Tripos by college N'!$N13,"n/a")</f>
        <v>0</v>
      </c>
      <c r="I13" s="63">
        <f>IFERROR('NCL Tripos by college N'!L13/'NCL Tripos by college N'!$O13,"n/a")</f>
        <v>0</v>
      </c>
      <c r="J13" s="61">
        <f>IFERROR('NCL Tripos by college N'!N13/'NCL Tripos by college N'!$P13,"n/a")</f>
        <v>0.8125</v>
      </c>
      <c r="K13" s="88">
        <f>IFERROR('NCL Tripos by college N'!O13/'NCL Tripos by college N'!$P13,"n/a")</f>
        <v>0.1875</v>
      </c>
    </row>
    <row r="14" spans="1:11" x14ac:dyDescent="0.25">
      <c r="A14" s="5" t="s">
        <v>20</v>
      </c>
      <c r="B14" s="61">
        <f>IFERROR('NCL Tripos by college N'!B14/'NCL Tripos by college N'!$N14,"n/a")</f>
        <v>0.33333333333333331</v>
      </c>
      <c r="C14" s="64">
        <f>IFERROR('NCL Tripos by college N'!C14/'NCL Tripos by college N'!$O14,"n/a")</f>
        <v>0</v>
      </c>
      <c r="D14" s="65">
        <f>IFERROR('NCL Tripos by college N'!E14/'NCL Tripos by college N'!$N14,"n/a")</f>
        <v>0.4</v>
      </c>
      <c r="E14" s="63">
        <f>IFERROR('NCL Tripos by college N'!F14/'NCL Tripos by college N'!$O14,"n/a")</f>
        <v>1</v>
      </c>
      <c r="F14" s="61">
        <f>IFERROR('NCL Tripos by college N'!H14/'NCL Tripos by college N'!$N14,"n/a")</f>
        <v>0.26666666666666666</v>
      </c>
      <c r="G14" s="63">
        <f>IFERROR('NCL Tripos by college N'!I14/'NCL Tripos by college N'!$O14,"n/a")</f>
        <v>0</v>
      </c>
      <c r="H14" s="61">
        <f>IFERROR('NCL Tripos by college N'!K14/'NCL Tripos by college N'!$N14,"n/a")</f>
        <v>0</v>
      </c>
      <c r="I14" s="63">
        <f>IFERROR('NCL Tripos by college N'!L14/'NCL Tripos by college N'!$O14,"n/a")</f>
        <v>0</v>
      </c>
      <c r="J14" s="61">
        <f>IFERROR('NCL Tripos by college N'!N14/'NCL Tripos by college N'!$P14,"n/a")</f>
        <v>0.9375</v>
      </c>
      <c r="K14" s="88">
        <f>IFERROR('NCL Tripos by college N'!O14/'NCL Tripos by college N'!$P14,"n/a")</f>
        <v>6.25E-2</v>
      </c>
    </row>
    <row r="15" spans="1:11" x14ac:dyDescent="0.25">
      <c r="A15" s="5" t="s">
        <v>21</v>
      </c>
      <c r="B15" s="61" t="str">
        <f>IFERROR('NCL Tripos by college N'!B15/'NCL Tripos by college N'!$N15,"n/a")</f>
        <v>n/a</v>
      </c>
      <c r="C15" s="64" t="str">
        <f>IFERROR('NCL Tripos by college N'!C15/'NCL Tripos by college N'!$O15,"n/a")</f>
        <v>n/a</v>
      </c>
      <c r="D15" s="65" t="str">
        <f>IFERROR('NCL Tripos by college N'!E15/'NCL Tripos by college N'!$N15,"n/a")</f>
        <v>n/a</v>
      </c>
      <c r="E15" s="63" t="str">
        <f>IFERROR('NCL Tripos by college N'!F15/'NCL Tripos by college N'!$O15,"n/a")</f>
        <v>n/a</v>
      </c>
      <c r="F15" s="61" t="str">
        <f>IFERROR('NCL Tripos by college N'!H15/'NCL Tripos by college N'!$N15,"n/a")</f>
        <v>n/a</v>
      </c>
      <c r="G15" s="63" t="str">
        <f>IFERROR('NCL Tripos by college N'!I15/'NCL Tripos by college N'!$O15,"n/a")</f>
        <v>n/a</v>
      </c>
      <c r="H15" s="61" t="str">
        <f>IFERROR('NCL Tripos by college N'!K15/'NCL Tripos by college N'!$N15,"n/a")</f>
        <v>n/a</v>
      </c>
      <c r="I15" s="63" t="str">
        <f>IFERROR('NCL Tripos by college N'!L15/'NCL Tripos by college N'!$O15,"n/a")</f>
        <v>n/a</v>
      </c>
      <c r="J15" s="61" t="str">
        <f>IFERROR('NCL Tripos by college N'!N15/'NCL Tripos by college N'!$P15,"n/a")</f>
        <v>n/a</v>
      </c>
      <c r="K15" s="88" t="str">
        <f>IFERROR('NCL Tripos by college N'!O15/'NCL Tripos by college N'!$P15,"n/a")</f>
        <v>n/a</v>
      </c>
    </row>
    <row r="16" spans="1:11" x14ac:dyDescent="0.25">
      <c r="A16" s="5" t="s">
        <v>22</v>
      </c>
      <c r="B16" s="61">
        <f>IFERROR('NCL Tripos by college N'!B16/'NCL Tripos by college N'!$N16,"n/a")</f>
        <v>0.33333333333333331</v>
      </c>
      <c r="C16" s="64">
        <f>IFERROR('NCL Tripos by college N'!C16/'NCL Tripos by college N'!$O16,"n/a")</f>
        <v>0</v>
      </c>
      <c r="D16" s="65">
        <f>IFERROR('NCL Tripos by college N'!E16/'NCL Tripos by college N'!$N16,"n/a")</f>
        <v>0.66666666666666663</v>
      </c>
      <c r="E16" s="63">
        <f>IFERROR('NCL Tripos by college N'!F16/'NCL Tripos by college N'!$O16,"n/a")</f>
        <v>1</v>
      </c>
      <c r="F16" s="61">
        <f>IFERROR('NCL Tripos by college N'!H16/'NCL Tripos by college N'!$N16,"n/a")</f>
        <v>0</v>
      </c>
      <c r="G16" s="63">
        <f>IFERROR('NCL Tripos by college N'!I16/'NCL Tripos by college N'!$O16,"n/a")</f>
        <v>0</v>
      </c>
      <c r="H16" s="61">
        <f>IFERROR('NCL Tripos by college N'!K16/'NCL Tripos by college N'!$N16,"n/a")</f>
        <v>0</v>
      </c>
      <c r="I16" s="63">
        <f>IFERROR('NCL Tripos by college N'!L16/'NCL Tripos by college N'!$O16,"n/a")</f>
        <v>0</v>
      </c>
      <c r="J16" s="61">
        <f>IFERROR('NCL Tripos by college N'!N16/'NCL Tripos by college N'!$P16,"n/a")</f>
        <v>0.8</v>
      </c>
      <c r="K16" s="88">
        <f>IFERROR('NCL Tripos by college N'!O16/'NCL Tripos by college N'!$P16,"n/a")</f>
        <v>0.2</v>
      </c>
    </row>
    <row r="17" spans="1:11" x14ac:dyDescent="0.25">
      <c r="A17" s="5" t="s">
        <v>23</v>
      </c>
      <c r="B17" s="61">
        <f>IFERROR('NCL Tripos by college N'!B17/'NCL Tripos by college N'!$N17,"n/a")</f>
        <v>0.375</v>
      </c>
      <c r="C17" s="64">
        <f>IFERROR('NCL Tripos by college N'!C17/'NCL Tripos by college N'!$O17,"n/a")</f>
        <v>0</v>
      </c>
      <c r="D17" s="65">
        <f>IFERROR('NCL Tripos by college N'!E17/'NCL Tripos by college N'!$N17,"n/a")</f>
        <v>0.5</v>
      </c>
      <c r="E17" s="63">
        <f>IFERROR('NCL Tripos by college N'!F17/'NCL Tripos by college N'!$O17,"n/a")</f>
        <v>1</v>
      </c>
      <c r="F17" s="61">
        <f>IFERROR('NCL Tripos by college N'!H17/'NCL Tripos by college N'!$N17,"n/a")</f>
        <v>0.125</v>
      </c>
      <c r="G17" s="63">
        <f>IFERROR('NCL Tripos by college N'!I17/'NCL Tripos by college N'!$O17,"n/a")</f>
        <v>0</v>
      </c>
      <c r="H17" s="61">
        <f>IFERROR('NCL Tripos by college N'!K17/'NCL Tripos by college N'!$N17,"n/a")</f>
        <v>0</v>
      </c>
      <c r="I17" s="63">
        <f>IFERROR('NCL Tripos by college N'!L17/'NCL Tripos by college N'!$O17,"n/a")</f>
        <v>0</v>
      </c>
      <c r="J17" s="61">
        <f>IFERROR('NCL Tripos by college N'!N17/'NCL Tripos by college N'!$P17,"n/a")</f>
        <v>0.8</v>
      </c>
      <c r="K17" s="88">
        <f>IFERROR('NCL Tripos by college N'!O17/'NCL Tripos by college N'!$P17,"n/a")</f>
        <v>0.2</v>
      </c>
    </row>
    <row r="18" spans="1:11" x14ac:dyDescent="0.25">
      <c r="A18" s="5" t="s">
        <v>24</v>
      </c>
      <c r="B18" s="61" t="str">
        <f>IFERROR('NCL Tripos by college N'!B18/'NCL Tripos by college N'!$N18,"n/a")</f>
        <v>n/a</v>
      </c>
      <c r="C18" s="64" t="str">
        <f>IFERROR('NCL Tripos by college N'!C18/'NCL Tripos by college N'!$O18,"n/a")</f>
        <v>n/a</v>
      </c>
      <c r="D18" s="65" t="str">
        <f>IFERROR('NCL Tripos by college N'!E18/'NCL Tripos by college N'!$N18,"n/a")</f>
        <v>n/a</v>
      </c>
      <c r="E18" s="63" t="str">
        <f>IFERROR('NCL Tripos by college N'!F18/'NCL Tripos by college N'!$O18,"n/a")</f>
        <v>n/a</v>
      </c>
      <c r="F18" s="61" t="str">
        <f>IFERROR('NCL Tripos by college N'!H18/'NCL Tripos by college N'!$N18,"n/a")</f>
        <v>n/a</v>
      </c>
      <c r="G18" s="63" t="str">
        <f>IFERROR('NCL Tripos by college N'!I18/'NCL Tripos by college N'!$O18,"n/a")</f>
        <v>n/a</v>
      </c>
      <c r="H18" s="61" t="str">
        <f>IFERROR('NCL Tripos by college N'!K18/'NCL Tripos by college N'!$N18,"n/a")</f>
        <v>n/a</v>
      </c>
      <c r="I18" s="63" t="str">
        <f>IFERROR('NCL Tripos by college N'!L18/'NCL Tripos by college N'!$O18,"n/a")</f>
        <v>n/a</v>
      </c>
      <c r="J18" s="61" t="str">
        <f>IFERROR('NCL Tripos by college N'!N18/'NCL Tripos by college N'!$P18,"n/a")</f>
        <v>n/a</v>
      </c>
      <c r="K18" s="88" t="str">
        <f>IFERROR('NCL Tripos by college N'!O18/'NCL Tripos by college N'!$P18,"n/a")</f>
        <v>n/a</v>
      </c>
    </row>
    <row r="19" spans="1:11" x14ac:dyDescent="0.25">
      <c r="A19" s="5" t="s">
        <v>25</v>
      </c>
      <c r="B19" s="61">
        <f>IFERROR('NCL Tripos by college N'!B19/'NCL Tripos by college N'!$N19,"n/a")</f>
        <v>0.44444444444444442</v>
      </c>
      <c r="C19" s="64">
        <f>IFERROR('NCL Tripos by college N'!C19/'NCL Tripos by college N'!$O19,"n/a")</f>
        <v>0</v>
      </c>
      <c r="D19" s="65">
        <f>IFERROR('NCL Tripos by college N'!E19/'NCL Tripos by college N'!$N19,"n/a")</f>
        <v>0.44444444444444442</v>
      </c>
      <c r="E19" s="63">
        <f>IFERROR('NCL Tripos by college N'!F19/'NCL Tripos by college N'!$O19,"n/a")</f>
        <v>0</v>
      </c>
      <c r="F19" s="61">
        <f>IFERROR('NCL Tripos by college N'!H19/'NCL Tripos by college N'!$N19,"n/a")</f>
        <v>0.1111111111111111</v>
      </c>
      <c r="G19" s="63">
        <f>IFERROR('NCL Tripos by college N'!I19/'NCL Tripos by college N'!$O19,"n/a")</f>
        <v>1</v>
      </c>
      <c r="H19" s="61">
        <f>IFERROR('NCL Tripos by college N'!K19/'NCL Tripos by college N'!$N19,"n/a")</f>
        <v>0</v>
      </c>
      <c r="I19" s="63">
        <f>IFERROR('NCL Tripos by college N'!L19/'NCL Tripos by college N'!$O19,"n/a")</f>
        <v>0</v>
      </c>
      <c r="J19" s="61">
        <f>IFERROR('NCL Tripos by college N'!N19/'NCL Tripos by college N'!$P19,"n/a")</f>
        <v>0.9</v>
      </c>
      <c r="K19" s="88">
        <f>IFERROR('NCL Tripos by college N'!O19/'NCL Tripos by college N'!$P19,"n/a")</f>
        <v>0.1</v>
      </c>
    </row>
    <row r="20" spans="1:11" x14ac:dyDescent="0.25">
      <c r="A20" s="5" t="s">
        <v>26</v>
      </c>
      <c r="B20" s="61" t="str">
        <f>IFERROR('NCL Tripos by college N'!B20/'NCL Tripos by college N'!$N20,"n/a")</f>
        <v>n/a</v>
      </c>
      <c r="C20" s="64">
        <f>IFERROR('NCL Tripos by college N'!C20/'NCL Tripos by college N'!$O20,"n/a")</f>
        <v>0.4</v>
      </c>
      <c r="D20" s="65" t="str">
        <f>IFERROR('NCL Tripos by college N'!E20/'NCL Tripos by college N'!$N20,"n/a")</f>
        <v>n/a</v>
      </c>
      <c r="E20" s="63">
        <f>IFERROR('NCL Tripos by college N'!F20/'NCL Tripos by college N'!$O20,"n/a")</f>
        <v>0.6</v>
      </c>
      <c r="F20" s="61" t="str">
        <f>IFERROR('NCL Tripos by college N'!H20/'NCL Tripos by college N'!$N20,"n/a")</f>
        <v>n/a</v>
      </c>
      <c r="G20" s="63">
        <f>IFERROR('NCL Tripos by college N'!I20/'NCL Tripos by college N'!$O20,"n/a")</f>
        <v>0</v>
      </c>
      <c r="H20" s="61" t="str">
        <f>IFERROR('NCL Tripos by college N'!K20/'NCL Tripos by college N'!$N20,"n/a")</f>
        <v>n/a</v>
      </c>
      <c r="I20" s="63">
        <f>IFERROR('NCL Tripos by college N'!L20/'NCL Tripos by college N'!$O20,"n/a")</f>
        <v>0</v>
      </c>
      <c r="J20" s="61">
        <f>IFERROR('NCL Tripos by college N'!N20/'NCL Tripos by college N'!$P20,"n/a")</f>
        <v>0</v>
      </c>
      <c r="K20" s="88">
        <f>IFERROR('NCL Tripos by college N'!O20/'NCL Tripos by college N'!$P20,"n/a")</f>
        <v>1</v>
      </c>
    </row>
    <row r="21" spans="1:11" x14ac:dyDescent="0.25">
      <c r="A21" s="5" t="s">
        <v>27</v>
      </c>
      <c r="B21" s="61" t="str">
        <f>IFERROR('NCL Tripos by college N'!B21/'NCL Tripos by college N'!$N21,"n/a")</f>
        <v>n/a</v>
      </c>
      <c r="C21" s="64">
        <f>IFERROR('NCL Tripos by college N'!C21/'NCL Tripos by college N'!$O21,"n/a")</f>
        <v>0.4</v>
      </c>
      <c r="D21" s="65" t="str">
        <f>IFERROR('NCL Tripos by college N'!E21/'NCL Tripos by college N'!$N21,"n/a")</f>
        <v>n/a</v>
      </c>
      <c r="E21" s="63">
        <f>IFERROR('NCL Tripos by college N'!F21/'NCL Tripos by college N'!$O21,"n/a")</f>
        <v>0.6</v>
      </c>
      <c r="F21" s="61" t="str">
        <f>IFERROR('NCL Tripos by college N'!H21/'NCL Tripos by college N'!$N21,"n/a")</f>
        <v>n/a</v>
      </c>
      <c r="G21" s="63">
        <f>IFERROR('NCL Tripos by college N'!I21/'NCL Tripos by college N'!$O21,"n/a")</f>
        <v>0</v>
      </c>
      <c r="H21" s="61" t="str">
        <f>IFERROR('NCL Tripos by college N'!K21/'NCL Tripos by college N'!$N21,"n/a")</f>
        <v>n/a</v>
      </c>
      <c r="I21" s="63">
        <f>IFERROR('NCL Tripos by college N'!L21/'NCL Tripos by college N'!$O21,"n/a")</f>
        <v>0</v>
      </c>
      <c r="J21" s="61">
        <f>IFERROR('NCL Tripos by college N'!N21/'NCL Tripos by college N'!$P21,"n/a")</f>
        <v>0</v>
      </c>
      <c r="K21" s="88">
        <f>IFERROR('NCL Tripos by college N'!O21/'NCL Tripos by college N'!$P21,"n/a")</f>
        <v>1</v>
      </c>
    </row>
    <row r="22" spans="1:11" x14ac:dyDescent="0.25">
      <c r="A22" s="5" t="s">
        <v>28</v>
      </c>
      <c r="B22" s="61">
        <f>IFERROR('NCL Tripos by college N'!B22/'NCL Tripos by college N'!$N22,"n/a")</f>
        <v>0.5</v>
      </c>
      <c r="C22" s="64">
        <f>IFERROR('NCL Tripos by college N'!C22/'NCL Tripos by college N'!$O22,"n/a")</f>
        <v>0</v>
      </c>
      <c r="D22" s="65">
        <f>IFERROR('NCL Tripos by college N'!E22/'NCL Tripos by college N'!$N22,"n/a")</f>
        <v>0.35714285714285715</v>
      </c>
      <c r="E22" s="63">
        <f>IFERROR('NCL Tripos by college N'!F22/'NCL Tripos by college N'!$O22,"n/a")</f>
        <v>1</v>
      </c>
      <c r="F22" s="61">
        <f>IFERROR('NCL Tripos by college N'!H22/'NCL Tripos by college N'!$N22,"n/a")</f>
        <v>0.14285714285714285</v>
      </c>
      <c r="G22" s="63">
        <f>IFERROR('NCL Tripos by college N'!I22/'NCL Tripos by college N'!$O22,"n/a")</f>
        <v>0</v>
      </c>
      <c r="H22" s="61">
        <f>IFERROR('NCL Tripos by college N'!K22/'NCL Tripos by college N'!$N22,"n/a")</f>
        <v>0</v>
      </c>
      <c r="I22" s="63">
        <f>IFERROR('NCL Tripos by college N'!L22/'NCL Tripos by college N'!$O22,"n/a")</f>
        <v>0</v>
      </c>
      <c r="J22" s="61">
        <f>IFERROR('NCL Tripos by college N'!N22/'NCL Tripos by college N'!$P22,"n/a")</f>
        <v>0.875</v>
      </c>
      <c r="K22" s="88">
        <f>IFERROR('NCL Tripos by college N'!O22/'NCL Tripos by college N'!$P22,"n/a")</f>
        <v>0.125</v>
      </c>
    </row>
    <row r="23" spans="1:11" x14ac:dyDescent="0.25">
      <c r="A23" s="5" t="s">
        <v>29</v>
      </c>
      <c r="B23" s="61">
        <f>IFERROR('NCL Tripos by college N'!B23/'NCL Tripos by college N'!$N23,"n/a")</f>
        <v>0.44444444444444442</v>
      </c>
      <c r="C23" s="64">
        <f>IFERROR('NCL Tripos by college N'!C23/'NCL Tripos by college N'!$O23,"n/a")</f>
        <v>0</v>
      </c>
      <c r="D23" s="65">
        <f>IFERROR('NCL Tripos by college N'!E23/'NCL Tripos by college N'!$N23,"n/a")</f>
        <v>0.44444444444444442</v>
      </c>
      <c r="E23" s="63">
        <f>IFERROR('NCL Tripos by college N'!F23/'NCL Tripos by college N'!$O23,"n/a")</f>
        <v>0.5</v>
      </c>
      <c r="F23" s="61">
        <f>IFERROR('NCL Tripos by college N'!H23/'NCL Tripos by college N'!$N23,"n/a")</f>
        <v>0.1111111111111111</v>
      </c>
      <c r="G23" s="63">
        <f>IFERROR('NCL Tripos by college N'!I23/'NCL Tripos by college N'!$O23,"n/a")</f>
        <v>0.5</v>
      </c>
      <c r="H23" s="61">
        <f>IFERROR('NCL Tripos by college N'!K23/'NCL Tripos by college N'!$N23,"n/a")</f>
        <v>0</v>
      </c>
      <c r="I23" s="63">
        <f>IFERROR('NCL Tripos by college N'!L23/'NCL Tripos by college N'!$O23,"n/a")</f>
        <v>0</v>
      </c>
      <c r="J23" s="61">
        <f>IFERROR('NCL Tripos by college N'!N23/'NCL Tripos by college N'!$P23,"n/a")</f>
        <v>0.81818181818181823</v>
      </c>
      <c r="K23" s="88">
        <f>IFERROR('NCL Tripos by college N'!O23/'NCL Tripos by college N'!$P23,"n/a")</f>
        <v>0.18181818181818182</v>
      </c>
    </row>
    <row r="24" spans="1:11" x14ac:dyDescent="0.25">
      <c r="A24" s="5" t="s">
        <v>30</v>
      </c>
      <c r="B24" s="61">
        <f>IFERROR('NCL Tripos by college N'!B24/'NCL Tripos by college N'!$N24,"n/a")</f>
        <v>0.35714285714285715</v>
      </c>
      <c r="C24" s="64">
        <f>IFERROR('NCL Tripos by college N'!C24/'NCL Tripos by college N'!$O24,"n/a")</f>
        <v>0</v>
      </c>
      <c r="D24" s="65">
        <f>IFERROR('NCL Tripos by college N'!E24/'NCL Tripos by college N'!$N24,"n/a")</f>
        <v>0.5</v>
      </c>
      <c r="E24" s="63">
        <f>IFERROR('NCL Tripos by college N'!F24/'NCL Tripos by college N'!$O24,"n/a")</f>
        <v>1</v>
      </c>
      <c r="F24" s="61">
        <f>IFERROR('NCL Tripos by college N'!H24/'NCL Tripos by college N'!$N24,"n/a")</f>
        <v>0.14285714285714285</v>
      </c>
      <c r="G24" s="63">
        <f>IFERROR('NCL Tripos by college N'!I24/'NCL Tripos by college N'!$O24,"n/a")</f>
        <v>0</v>
      </c>
      <c r="H24" s="61">
        <f>IFERROR('NCL Tripos by college N'!K24/'NCL Tripos by college N'!$N24,"n/a")</f>
        <v>0</v>
      </c>
      <c r="I24" s="63">
        <f>IFERROR('NCL Tripos by college N'!L24/'NCL Tripos by college N'!$O24,"n/a")</f>
        <v>0</v>
      </c>
      <c r="J24" s="61">
        <f>IFERROR('NCL Tripos by college N'!N24/'NCL Tripos by college N'!$P24,"n/a")</f>
        <v>0.82352941176470584</v>
      </c>
      <c r="K24" s="88">
        <f>IFERROR('NCL Tripos by college N'!O24/'NCL Tripos by college N'!$P24,"n/a")</f>
        <v>0.17647058823529413</v>
      </c>
    </row>
    <row r="25" spans="1:11" x14ac:dyDescent="0.25">
      <c r="A25" s="5" t="s">
        <v>31</v>
      </c>
      <c r="B25" s="61">
        <f>IFERROR('NCL Tripos by college N'!B25/'NCL Tripos by college N'!$N25,"n/a")</f>
        <v>0.2857142857142857</v>
      </c>
      <c r="C25" s="64" t="str">
        <f>IFERROR('NCL Tripos by college N'!C25/'NCL Tripos by college N'!$O25,"n/a")</f>
        <v>n/a</v>
      </c>
      <c r="D25" s="65">
        <f>IFERROR('NCL Tripos by college N'!E25/'NCL Tripos by college N'!$N25,"n/a")</f>
        <v>0.5714285714285714</v>
      </c>
      <c r="E25" s="63" t="str">
        <f>IFERROR('NCL Tripos by college N'!F25/'NCL Tripos by college N'!$O25,"n/a")</f>
        <v>n/a</v>
      </c>
      <c r="F25" s="61">
        <f>IFERROR('NCL Tripos by college N'!H25/'NCL Tripos by college N'!$N25,"n/a")</f>
        <v>0.14285714285714285</v>
      </c>
      <c r="G25" s="63" t="str">
        <f>IFERROR('NCL Tripos by college N'!I25/'NCL Tripos by college N'!$O25,"n/a")</f>
        <v>n/a</v>
      </c>
      <c r="H25" s="61">
        <f>IFERROR('NCL Tripos by college N'!K25/'NCL Tripos by college N'!$N25,"n/a")</f>
        <v>0</v>
      </c>
      <c r="I25" s="63" t="str">
        <f>IFERROR('NCL Tripos by college N'!L25/'NCL Tripos by college N'!$O25,"n/a")</f>
        <v>n/a</v>
      </c>
      <c r="J25" s="61">
        <f>IFERROR('NCL Tripos by college N'!N25/'NCL Tripos by college N'!$P25,"n/a")</f>
        <v>1</v>
      </c>
      <c r="K25" s="88">
        <f>IFERROR('NCL Tripos by college N'!O25/'NCL Tripos by college N'!$P25,"n/a")</f>
        <v>0</v>
      </c>
    </row>
    <row r="26" spans="1:11" x14ac:dyDescent="0.25">
      <c r="A26" s="5" t="s">
        <v>34</v>
      </c>
      <c r="B26" s="61">
        <f>IFERROR('NCL Tripos by college N'!B26/'NCL Tripos by college N'!$N26,"n/a")</f>
        <v>0.1111111111111111</v>
      </c>
      <c r="C26" s="64">
        <f>IFERROR('NCL Tripos by college N'!C26/'NCL Tripos by college N'!$O26,"n/a")</f>
        <v>0</v>
      </c>
      <c r="D26" s="65">
        <f>IFERROR('NCL Tripos by college N'!E26/'NCL Tripos by college N'!$N26,"n/a")</f>
        <v>0.44444444444444442</v>
      </c>
      <c r="E26" s="63">
        <f>IFERROR('NCL Tripos by college N'!F26/'NCL Tripos by college N'!$O26,"n/a")</f>
        <v>1</v>
      </c>
      <c r="F26" s="61">
        <f>IFERROR('NCL Tripos by college N'!H26/'NCL Tripos by college N'!$N26,"n/a")</f>
        <v>0.44444444444444442</v>
      </c>
      <c r="G26" s="63">
        <f>IFERROR('NCL Tripos by college N'!I26/'NCL Tripos by college N'!$O26,"n/a")</f>
        <v>0</v>
      </c>
      <c r="H26" s="61">
        <f>IFERROR('NCL Tripos by college N'!K26/'NCL Tripos by college N'!$N26,"n/a")</f>
        <v>0</v>
      </c>
      <c r="I26" s="63">
        <f>IFERROR('NCL Tripos by college N'!L26/'NCL Tripos by college N'!$O26,"n/a")</f>
        <v>0</v>
      </c>
      <c r="J26" s="61">
        <f>IFERROR('NCL Tripos by college N'!N26/'NCL Tripos by college N'!$P26,"n/a")</f>
        <v>0.9</v>
      </c>
      <c r="K26" s="88">
        <f>IFERROR('NCL Tripos by college N'!O26/'NCL Tripos by college N'!$P26,"n/a")</f>
        <v>0.1</v>
      </c>
    </row>
    <row r="27" spans="1:11" x14ac:dyDescent="0.25">
      <c r="A27" s="5" t="s">
        <v>35</v>
      </c>
      <c r="B27" s="61">
        <f>IFERROR('NCL Tripos by college N'!B27/'NCL Tripos by college N'!$N27,"n/a")</f>
        <v>0.33333333333333331</v>
      </c>
      <c r="C27" s="64" t="str">
        <f>IFERROR('NCL Tripos by college N'!C27/'NCL Tripos by college N'!$O27,"n/a")</f>
        <v>n/a</v>
      </c>
      <c r="D27" s="65">
        <f>IFERROR('NCL Tripos by college N'!E27/'NCL Tripos by college N'!$N27,"n/a")</f>
        <v>0</v>
      </c>
      <c r="E27" s="63" t="str">
        <f>IFERROR('NCL Tripos by college N'!F27/'NCL Tripos by college N'!$O27,"n/a")</f>
        <v>n/a</v>
      </c>
      <c r="F27" s="61">
        <f>IFERROR('NCL Tripos by college N'!H27/'NCL Tripos by college N'!$N27,"n/a")</f>
        <v>0.33333333333333331</v>
      </c>
      <c r="G27" s="63" t="str">
        <f>IFERROR('NCL Tripos by college N'!I27/'NCL Tripos by college N'!$O27,"n/a")</f>
        <v>n/a</v>
      </c>
      <c r="H27" s="61">
        <f>IFERROR('NCL Tripos by college N'!K27/'NCL Tripos by college N'!$N27,"n/a")</f>
        <v>0.33333333333333331</v>
      </c>
      <c r="I27" s="63" t="str">
        <f>IFERROR('NCL Tripos by college N'!L27/'NCL Tripos by college N'!$O27,"n/a")</f>
        <v>n/a</v>
      </c>
      <c r="J27" s="61">
        <f>IFERROR('NCL Tripos by college N'!N27/'NCL Tripos by college N'!$P27,"n/a")</f>
        <v>1</v>
      </c>
      <c r="K27" s="88">
        <f>IFERROR('NCL Tripos by college N'!O27/'NCL Tripos by college N'!$P27,"n/a")</f>
        <v>0</v>
      </c>
    </row>
    <row r="28" spans="1:11" x14ac:dyDescent="0.25">
      <c r="A28" s="5" t="s">
        <v>36</v>
      </c>
      <c r="B28" s="61">
        <f>IFERROR('NCL Tripos by college N'!B28/'NCL Tripos by college N'!$N28,"n/a")</f>
        <v>0.21428571428571427</v>
      </c>
      <c r="C28" s="64">
        <f>IFERROR('NCL Tripos by college N'!C28/'NCL Tripos by college N'!$O28,"n/a")</f>
        <v>0.2</v>
      </c>
      <c r="D28" s="65">
        <f>IFERROR('NCL Tripos by college N'!E28/'NCL Tripos by college N'!$N28,"n/a")</f>
        <v>0.5</v>
      </c>
      <c r="E28" s="63">
        <f>IFERROR('NCL Tripos by college N'!F28/'NCL Tripos by college N'!$O28,"n/a")</f>
        <v>0.8</v>
      </c>
      <c r="F28" s="61">
        <f>IFERROR('NCL Tripos by college N'!H28/'NCL Tripos by college N'!$N28,"n/a")</f>
        <v>0.2857142857142857</v>
      </c>
      <c r="G28" s="63">
        <f>IFERROR('NCL Tripos by college N'!I28/'NCL Tripos by college N'!$O28,"n/a")</f>
        <v>0</v>
      </c>
      <c r="H28" s="61">
        <f>IFERROR('NCL Tripos by college N'!K28/'NCL Tripos by college N'!$N28,"n/a")</f>
        <v>0</v>
      </c>
      <c r="I28" s="63">
        <f>IFERROR('NCL Tripos by college N'!L28/'NCL Tripos by college N'!$O28,"n/a")</f>
        <v>0</v>
      </c>
      <c r="J28" s="61">
        <f>IFERROR('NCL Tripos by college N'!N28/'NCL Tripos by college N'!$P28,"n/a")</f>
        <v>0.73684210526315785</v>
      </c>
      <c r="K28" s="88">
        <f>IFERROR('NCL Tripos by college N'!O28/'NCL Tripos by college N'!$P28,"n/a")</f>
        <v>0.26315789473684209</v>
      </c>
    </row>
    <row r="29" spans="1:11" x14ac:dyDescent="0.25">
      <c r="A29" s="5" t="s">
        <v>32</v>
      </c>
      <c r="B29" s="61">
        <f>IFERROR('NCL Tripos by college N'!B29/'NCL Tripos by college N'!$N29,"n/a")</f>
        <v>0.83333333333333337</v>
      </c>
      <c r="C29" s="64" t="str">
        <f>IFERROR('NCL Tripos by college N'!C29/'NCL Tripos by college N'!$O29,"n/a")</f>
        <v>n/a</v>
      </c>
      <c r="D29" s="65">
        <f>IFERROR('NCL Tripos by college N'!E29/'NCL Tripos by college N'!$N29,"n/a")</f>
        <v>0.16666666666666666</v>
      </c>
      <c r="E29" s="63" t="str">
        <f>IFERROR('NCL Tripos by college N'!F29/'NCL Tripos by college N'!$O29,"n/a")</f>
        <v>n/a</v>
      </c>
      <c r="F29" s="61">
        <f>IFERROR('NCL Tripos by college N'!H29/'NCL Tripos by college N'!$N29,"n/a")</f>
        <v>0</v>
      </c>
      <c r="G29" s="63" t="str">
        <f>IFERROR('NCL Tripos by college N'!I29/'NCL Tripos by college N'!$O29,"n/a")</f>
        <v>n/a</v>
      </c>
      <c r="H29" s="61">
        <f>IFERROR('NCL Tripos by college N'!K29/'NCL Tripos by college N'!$N29,"n/a")</f>
        <v>0</v>
      </c>
      <c r="I29" s="63" t="str">
        <f>IFERROR('NCL Tripos by college N'!L29/'NCL Tripos by college N'!$O29,"n/a")</f>
        <v>n/a</v>
      </c>
      <c r="J29" s="61">
        <f>IFERROR('NCL Tripos by college N'!N29/'NCL Tripos by college N'!$P29,"n/a")</f>
        <v>1</v>
      </c>
      <c r="K29" s="88">
        <f>IFERROR('NCL Tripos by college N'!O29/'NCL Tripos by college N'!$P29,"n/a")</f>
        <v>0</v>
      </c>
    </row>
    <row r="30" spans="1:11" x14ac:dyDescent="0.25">
      <c r="A30" s="5" t="s">
        <v>33</v>
      </c>
      <c r="B30" s="61">
        <f>IFERROR('NCL Tripos by college N'!B30/'NCL Tripos by college N'!$N30,"n/a")</f>
        <v>0.5</v>
      </c>
      <c r="C30" s="64">
        <f>IFERROR('NCL Tripos by college N'!C30/'NCL Tripos by college N'!$O30,"n/a")</f>
        <v>0</v>
      </c>
      <c r="D30" s="65">
        <f>IFERROR('NCL Tripos by college N'!E30/'NCL Tripos by college N'!$N30,"n/a")</f>
        <v>0.5</v>
      </c>
      <c r="E30" s="63">
        <f>IFERROR('NCL Tripos by college N'!F30/'NCL Tripos by college N'!$O30,"n/a")</f>
        <v>1</v>
      </c>
      <c r="F30" s="61">
        <f>IFERROR('NCL Tripos by college N'!H30/'NCL Tripos by college N'!$N30,"n/a")</f>
        <v>0</v>
      </c>
      <c r="G30" s="63">
        <f>IFERROR('NCL Tripos by college N'!I30/'NCL Tripos by college N'!$O30,"n/a")</f>
        <v>0</v>
      </c>
      <c r="H30" s="61">
        <f>IFERROR('NCL Tripos by college N'!K30/'NCL Tripos by college N'!$N30,"n/a")</f>
        <v>0</v>
      </c>
      <c r="I30" s="63">
        <f>IFERROR('NCL Tripos by college N'!L30/'NCL Tripos by college N'!$O30,"n/a")</f>
        <v>0</v>
      </c>
      <c r="J30" s="61">
        <f>IFERROR('NCL Tripos by college N'!N30/'NCL Tripos by college N'!$P30,"n/a")</f>
        <v>0.76923076923076927</v>
      </c>
      <c r="K30" s="88">
        <f>IFERROR('NCL Tripos by college N'!O30/'NCL Tripos by college N'!$P30,"n/a")</f>
        <v>0.23076923076923078</v>
      </c>
    </row>
    <row r="31" spans="1:11" x14ac:dyDescent="0.25">
      <c r="A31" s="5" t="s">
        <v>37</v>
      </c>
      <c r="B31" s="61">
        <f>IFERROR('NCL Tripos by college N'!B31/'NCL Tripos by college N'!$N31,"n/a")</f>
        <v>0.48837209302325579</v>
      </c>
      <c r="C31" s="64">
        <f>IFERROR('NCL Tripos by college N'!C31/'NCL Tripos by college N'!$O31,"n/a")</f>
        <v>0.875</v>
      </c>
      <c r="D31" s="65">
        <f>IFERROR('NCL Tripos by college N'!E31/'NCL Tripos by college N'!$N31,"n/a")</f>
        <v>0.2558139534883721</v>
      </c>
      <c r="E31" s="63">
        <f>IFERROR('NCL Tripos by college N'!F31/'NCL Tripos by college N'!$O31,"n/a")</f>
        <v>0.125</v>
      </c>
      <c r="F31" s="61">
        <f>IFERROR('NCL Tripos by college N'!H31/'NCL Tripos by college N'!$N31,"n/a")</f>
        <v>0.23255813953488372</v>
      </c>
      <c r="G31" s="63">
        <f>IFERROR('NCL Tripos by college N'!I31/'NCL Tripos by college N'!$O31,"n/a")</f>
        <v>0</v>
      </c>
      <c r="H31" s="61">
        <f>IFERROR('NCL Tripos by college N'!K31/'NCL Tripos by college N'!$N31,"n/a")</f>
        <v>2.3255813953488372E-2</v>
      </c>
      <c r="I31" s="63">
        <f>IFERROR('NCL Tripos by college N'!L31/'NCL Tripos by college N'!$O31,"n/a")</f>
        <v>0</v>
      </c>
      <c r="J31" s="61">
        <f>IFERROR('NCL Tripos by college N'!N31/'NCL Tripos by college N'!$P31,"n/a")</f>
        <v>0.84313725490196079</v>
      </c>
      <c r="K31" s="88">
        <f>IFERROR('NCL Tripos by college N'!O31/'NCL Tripos by college N'!$P31,"n/a")</f>
        <v>0.15686274509803921</v>
      </c>
    </row>
    <row r="32" spans="1:11" x14ac:dyDescent="0.25">
      <c r="A32" s="5" t="s">
        <v>38</v>
      </c>
      <c r="B32" s="61">
        <f>IFERROR('NCL Tripos by college N'!B32/'NCL Tripos by college N'!$N32,"n/a")</f>
        <v>0.44444444444444442</v>
      </c>
      <c r="C32" s="64">
        <f>IFERROR('NCL Tripos by college N'!C32/'NCL Tripos by college N'!$O32,"n/a")</f>
        <v>0.66666666666666663</v>
      </c>
      <c r="D32" s="65">
        <f>IFERROR('NCL Tripos by college N'!E32/'NCL Tripos by college N'!$N32,"n/a")</f>
        <v>0.33333333333333331</v>
      </c>
      <c r="E32" s="63">
        <f>IFERROR('NCL Tripos by college N'!F32/'NCL Tripos by college N'!$O32,"n/a")</f>
        <v>0.33333333333333331</v>
      </c>
      <c r="F32" s="61">
        <f>IFERROR('NCL Tripos by college N'!H32/'NCL Tripos by college N'!$N32,"n/a")</f>
        <v>0.22222222222222221</v>
      </c>
      <c r="G32" s="63">
        <f>IFERROR('NCL Tripos by college N'!I32/'NCL Tripos by college N'!$O32,"n/a")</f>
        <v>0</v>
      </c>
      <c r="H32" s="61">
        <f>IFERROR('NCL Tripos by college N'!K32/'NCL Tripos by college N'!$N32,"n/a")</f>
        <v>0</v>
      </c>
      <c r="I32" s="63">
        <f>IFERROR('NCL Tripos by college N'!L32/'NCL Tripos by college N'!$O32,"n/a")</f>
        <v>0</v>
      </c>
      <c r="J32" s="61">
        <f>IFERROR('NCL Tripos by college N'!N32/'NCL Tripos by college N'!$P32,"n/a")</f>
        <v>0.75</v>
      </c>
      <c r="K32" s="88">
        <f>IFERROR('NCL Tripos by college N'!O32/'NCL Tripos by college N'!$P32,"n/a")</f>
        <v>0.25</v>
      </c>
    </row>
    <row r="33" spans="1:11" ht="15.75" thickBot="1" x14ac:dyDescent="0.3">
      <c r="A33" s="6" t="s">
        <v>39</v>
      </c>
      <c r="B33" s="68">
        <f>IFERROR('NCL Tripos by college N'!B33/'NCL Tripos by college N'!$N33,"n/a")</f>
        <v>0</v>
      </c>
      <c r="C33" s="70" t="str">
        <f>IFERROR('NCL Tripos by college N'!C33/'NCL Tripos by college N'!$O33,"n/a")</f>
        <v>n/a</v>
      </c>
      <c r="D33" s="71">
        <f>IFERROR('NCL Tripos by college N'!E33/'NCL Tripos by college N'!$N33,"n/a")</f>
        <v>1</v>
      </c>
      <c r="E33" s="69" t="str">
        <f>IFERROR('NCL Tripos by college N'!F33/'NCL Tripos by college N'!$O33,"n/a")</f>
        <v>n/a</v>
      </c>
      <c r="F33" s="68">
        <f>IFERROR('NCL Tripos by college N'!H33/'NCL Tripos by college N'!$N33,"n/a")</f>
        <v>0</v>
      </c>
      <c r="G33" s="69" t="str">
        <f>IFERROR('NCL Tripos by college N'!I33/'NCL Tripos by college N'!$O33,"n/a")</f>
        <v>n/a</v>
      </c>
      <c r="H33" s="68">
        <f>IFERROR('NCL Tripos by college N'!K33/'NCL Tripos by college N'!$N33,"n/a")</f>
        <v>0</v>
      </c>
      <c r="I33" s="69" t="str">
        <f>IFERROR('NCL Tripos by college N'!L33/'NCL Tripos by college N'!$O33,"n/a")</f>
        <v>n/a</v>
      </c>
      <c r="J33" s="68">
        <f>IFERROR('NCL Tripos by college N'!N33/'NCL Tripos by college N'!$P33,"n/a")</f>
        <v>1</v>
      </c>
      <c r="K33" s="89">
        <f>IFERROR('NCL Tripos by college N'!O33/'NCL Tripos by college N'!$P33,"n/a")</f>
        <v>0</v>
      </c>
    </row>
    <row r="34" spans="1:11" s="2" customFormat="1" ht="15.75" thickBot="1" x14ac:dyDescent="0.3">
      <c r="A34" s="3" t="s">
        <v>10</v>
      </c>
      <c r="B34" s="55">
        <f>IFERROR('NCL Tripos by college N'!B34/'NCL Tripos by college N'!$N34,"n/a")</f>
        <v>0.42160278745644597</v>
      </c>
      <c r="C34" s="57">
        <f>IFERROR('NCL Tripos by college N'!C34/'NCL Tripos by college N'!$O34,"n/a")</f>
        <v>0.32758620689655171</v>
      </c>
      <c r="D34" s="58">
        <f>IFERROR('NCL Tripos by college N'!E34/'NCL Tripos by college N'!$N34,"n/a")</f>
        <v>0.43205574912891986</v>
      </c>
      <c r="E34" s="56">
        <f>IFERROR('NCL Tripos by college N'!F34/'NCL Tripos by college N'!$O34,"n/a")</f>
        <v>0.60344827586206895</v>
      </c>
      <c r="F34" s="55">
        <f>IFERROR('NCL Tripos by college N'!H34/'NCL Tripos by college N'!$N34,"n/a")</f>
        <v>0.13937282229965156</v>
      </c>
      <c r="G34" s="56">
        <f>IFERROR('NCL Tripos by college N'!I34/'NCL Tripos by college N'!$O34,"n/a")</f>
        <v>6.8965517241379309E-2</v>
      </c>
      <c r="H34" s="55">
        <f>IFERROR('NCL Tripos by college N'!K34/'NCL Tripos by college N'!$N34,"n/a")</f>
        <v>6.9686411149825784E-3</v>
      </c>
      <c r="I34" s="56">
        <f>IFERROR('NCL Tripos by college N'!L34/'NCL Tripos by college N'!$O34,"n/a")</f>
        <v>0</v>
      </c>
      <c r="J34" s="55">
        <f>IFERROR('NCL Tripos by college N'!N34/'NCL Tripos by college N'!$P34,"n/a")</f>
        <v>0.8318840579710145</v>
      </c>
      <c r="K34" s="99">
        <f>IFERROR('NCL Tripos by college N'!O34/'NCL Tripos by college N'!$P34,"n/a")</f>
        <v>0.1681159420289855</v>
      </c>
    </row>
  </sheetData>
  <mergeCells count="6">
    <mergeCell ref="J3:K3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16" x14ac:dyDescent="0.25">
      <c r="A1" s="2" t="s">
        <v>46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13">
        <v>0</v>
      </c>
      <c r="C5" s="14">
        <v>0</v>
      </c>
      <c r="D5" s="15">
        <v>0</v>
      </c>
      <c r="E5" s="16">
        <v>0</v>
      </c>
      <c r="F5" s="14">
        <v>0</v>
      </c>
      <c r="G5" s="17">
        <v>0</v>
      </c>
      <c r="H5" s="13">
        <v>5</v>
      </c>
      <c r="I5" s="14">
        <v>8</v>
      </c>
      <c r="J5" s="15">
        <v>13</v>
      </c>
      <c r="K5" s="16">
        <v>0</v>
      </c>
      <c r="L5" s="14">
        <v>0</v>
      </c>
      <c r="M5" s="17">
        <v>0</v>
      </c>
      <c r="N5" s="13">
        <f>SUM(B5,E5,H5,K5)</f>
        <v>5</v>
      </c>
      <c r="O5" s="14">
        <f t="shared" ref="O5:P5" si="0">SUM(C5,F5,I5,L5)</f>
        <v>8</v>
      </c>
      <c r="P5" s="18">
        <f t="shared" si="0"/>
        <v>13</v>
      </c>
    </row>
    <row r="6" spans="1:16" x14ac:dyDescent="0.25">
      <c r="A6" s="5" t="s">
        <v>12</v>
      </c>
      <c r="B6" s="19">
        <v>0</v>
      </c>
      <c r="C6" s="20">
        <v>0</v>
      </c>
      <c r="D6" s="21">
        <v>0</v>
      </c>
      <c r="E6" s="22">
        <v>0</v>
      </c>
      <c r="F6" s="20">
        <v>0</v>
      </c>
      <c r="G6" s="23">
        <v>0</v>
      </c>
      <c r="H6" s="19">
        <v>4</v>
      </c>
      <c r="I6" s="20">
        <v>5</v>
      </c>
      <c r="J6" s="21">
        <v>9</v>
      </c>
      <c r="K6" s="22">
        <v>0</v>
      </c>
      <c r="L6" s="20">
        <v>0</v>
      </c>
      <c r="M6" s="23">
        <v>0</v>
      </c>
      <c r="N6" s="19">
        <f t="shared" ref="N6:N34" si="1">SUM(B6,E6,H6,K6)</f>
        <v>4</v>
      </c>
      <c r="O6" s="20">
        <f t="shared" ref="O6:O34" si="2">SUM(C6,F6,I6,L6)</f>
        <v>5</v>
      </c>
      <c r="P6" s="24">
        <f t="shared" ref="P6:P34" si="3">SUM(D6,G6,J6,M6)</f>
        <v>9</v>
      </c>
    </row>
    <row r="7" spans="1:16" x14ac:dyDescent="0.25">
      <c r="A7" s="5" t="s">
        <v>13</v>
      </c>
      <c r="B7" s="19">
        <v>0</v>
      </c>
      <c r="C7" s="20">
        <v>0</v>
      </c>
      <c r="D7" s="21">
        <v>0</v>
      </c>
      <c r="E7" s="22">
        <v>0</v>
      </c>
      <c r="F7" s="20">
        <v>0</v>
      </c>
      <c r="G7" s="23">
        <v>0</v>
      </c>
      <c r="H7" s="19">
        <v>8</v>
      </c>
      <c r="I7" s="20">
        <v>12</v>
      </c>
      <c r="J7" s="21">
        <v>20</v>
      </c>
      <c r="K7" s="22">
        <v>0</v>
      </c>
      <c r="L7" s="20">
        <v>0</v>
      </c>
      <c r="M7" s="23">
        <v>0</v>
      </c>
      <c r="N7" s="19">
        <f t="shared" si="1"/>
        <v>8</v>
      </c>
      <c r="O7" s="20">
        <f t="shared" si="2"/>
        <v>12</v>
      </c>
      <c r="P7" s="24">
        <f t="shared" si="3"/>
        <v>20</v>
      </c>
    </row>
    <row r="8" spans="1:16" x14ac:dyDescent="0.25">
      <c r="A8" s="5" t="s">
        <v>14</v>
      </c>
      <c r="B8" s="19">
        <v>0</v>
      </c>
      <c r="C8" s="20">
        <v>0</v>
      </c>
      <c r="D8" s="21">
        <v>0</v>
      </c>
      <c r="E8" s="22">
        <v>0</v>
      </c>
      <c r="F8" s="20">
        <v>0</v>
      </c>
      <c r="G8" s="23">
        <v>0</v>
      </c>
      <c r="H8" s="19">
        <v>4</v>
      </c>
      <c r="I8" s="20">
        <v>8</v>
      </c>
      <c r="J8" s="21">
        <v>12</v>
      </c>
      <c r="K8" s="22">
        <v>0</v>
      </c>
      <c r="L8" s="20">
        <v>0</v>
      </c>
      <c r="M8" s="23">
        <v>0</v>
      </c>
      <c r="N8" s="19">
        <f t="shared" si="1"/>
        <v>4</v>
      </c>
      <c r="O8" s="20">
        <f t="shared" si="2"/>
        <v>8</v>
      </c>
      <c r="P8" s="24">
        <f t="shared" si="3"/>
        <v>12</v>
      </c>
    </row>
    <row r="9" spans="1:16" x14ac:dyDescent="0.25">
      <c r="A9" s="5" t="s">
        <v>15</v>
      </c>
      <c r="B9" s="19">
        <v>0</v>
      </c>
      <c r="C9" s="20">
        <v>0</v>
      </c>
      <c r="D9" s="21">
        <v>0</v>
      </c>
      <c r="E9" s="22">
        <v>0</v>
      </c>
      <c r="F9" s="20">
        <v>0</v>
      </c>
      <c r="G9" s="23">
        <v>0</v>
      </c>
      <c r="H9" s="19">
        <v>5</v>
      </c>
      <c r="I9" s="20">
        <v>6</v>
      </c>
      <c r="J9" s="21">
        <v>11</v>
      </c>
      <c r="K9" s="22">
        <v>0</v>
      </c>
      <c r="L9" s="20">
        <v>0</v>
      </c>
      <c r="M9" s="23">
        <v>0</v>
      </c>
      <c r="N9" s="19">
        <f t="shared" si="1"/>
        <v>5</v>
      </c>
      <c r="O9" s="20">
        <f t="shared" si="2"/>
        <v>6</v>
      </c>
      <c r="P9" s="24">
        <f t="shared" si="3"/>
        <v>11</v>
      </c>
    </row>
    <row r="10" spans="1:16" x14ac:dyDescent="0.25">
      <c r="A10" s="5" t="s">
        <v>16</v>
      </c>
      <c r="B10" s="19">
        <v>0</v>
      </c>
      <c r="C10" s="20">
        <v>0</v>
      </c>
      <c r="D10" s="21">
        <v>0</v>
      </c>
      <c r="E10" s="22">
        <v>0</v>
      </c>
      <c r="F10" s="20">
        <v>0</v>
      </c>
      <c r="G10" s="23">
        <v>0</v>
      </c>
      <c r="H10" s="19">
        <v>8</v>
      </c>
      <c r="I10" s="20">
        <v>10</v>
      </c>
      <c r="J10" s="21">
        <v>18</v>
      </c>
      <c r="K10" s="22">
        <v>0</v>
      </c>
      <c r="L10" s="20">
        <v>0</v>
      </c>
      <c r="M10" s="23">
        <v>0</v>
      </c>
      <c r="N10" s="19">
        <f t="shared" si="1"/>
        <v>8</v>
      </c>
      <c r="O10" s="20">
        <f t="shared" si="2"/>
        <v>10</v>
      </c>
      <c r="P10" s="24">
        <f t="shared" si="3"/>
        <v>18</v>
      </c>
    </row>
    <row r="11" spans="1:16" x14ac:dyDescent="0.25">
      <c r="A11" s="5" t="s">
        <v>17</v>
      </c>
      <c r="B11" s="19">
        <v>1</v>
      </c>
      <c r="C11" s="20">
        <v>1</v>
      </c>
      <c r="D11" s="21">
        <v>2</v>
      </c>
      <c r="E11" s="22">
        <v>0</v>
      </c>
      <c r="F11" s="20">
        <v>0</v>
      </c>
      <c r="G11" s="23">
        <v>0</v>
      </c>
      <c r="H11" s="19">
        <v>10</v>
      </c>
      <c r="I11" s="20">
        <v>10</v>
      </c>
      <c r="J11" s="21">
        <v>20</v>
      </c>
      <c r="K11" s="22">
        <v>0</v>
      </c>
      <c r="L11" s="20">
        <v>0</v>
      </c>
      <c r="M11" s="23">
        <v>0</v>
      </c>
      <c r="N11" s="19">
        <f t="shared" si="1"/>
        <v>11</v>
      </c>
      <c r="O11" s="20">
        <f t="shared" si="2"/>
        <v>11</v>
      </c>
      <c r="P11" s="24">
        <f t="shared" si="3"/>
        <v>22</v>
      </c>
    </row>
    <row r="12" spans="1:16" x14ac:dyDescent="0.25">
      <c r="A12" s="5" t="s">
        <v>18</v>
      </c>
      <c r="B12" s="19">
        <v>0</v>
      </c>
      <c r="C12" s="20">
        <v>0</v>
      </c>
      <c r="D12" s="21">
        <v>0</v>
      </c>
      <c r="E12" s="22">
        <v>0</v>
      </c>
      <c r="F12" s="20">
        <v>0</v>
      </c>
      <c r="G12" s="23">
        <v>0</v>
      </c>
      <c r="H12" s="19">
        <v>7</v>
      </c>
      <c r="I12" s="20">
        <v>12</v>
      </c>
      <c r="J12" s="21">
        <v>19</v>
      </c>
      <c r="K12" s="22">
        <v>0</v>
      </c>
      <c r="L12" s="20">
        <v>0</v>
      </c>
      <c r="M12" s="23">
        <v>0</v>
      </c>
      <c r="N12" s="19">
        <f t="shared" si="1"/>
        <v>7</v>
      </c>
      <c r="O12" s="20">
        <f t="shared" si="2"/>
        <v>12</v>
      </c>
      <c r="P12" s="24">
        <f t="shared" si="3"/>
        <v>19</v>
      </c>
    </row>
    <row r="13" spans="1:16" x14ac:dyDescent="0.25">
      <c r="A13" s="5" t="s">
        <v>19</v>
      </c>
      <c r="B13" s="19">
        <v>0</v>
      </c>
      <c r="C13" s="20">
        <v>0</v>
      </c>
      <c r="D13" s="21">
        <v>0</v>
      </c>
      <c r="E13" s="22">
        <v>0</v>
      </c>
      <c r="F13" s="20">
        <v>0</v>
      </c>
      <c r="G13" s="23">
        <v>0</v>
      </c>
      <c r="H13" s="19">
        <v>9</v>
      </c>
      <c r="I13" s="20">
        <v>11</v>
      </c>
      <c r="J13" s="21">
        <v>20</v>
      </c>
      <c r="K13" s="22">
        <v>0</v>
      </c>
      <c r="L13" s="20">
        <v>0</v>
      </c>
      <c r="M13" s="23">
        <v>0</v>
      </c>
      <c r="N13" s="19">
        <f t="shared" si="1"/>
        <v>9</v>
      </c>
      <c r="O13" s="20">
        <f t="shared" si="2"/>
        <v>11</v>
      </c>
      <c r="P13" s="24">
        <f t="shared" si="3"/>
        <v>20</v>
      </c>
    </row>
    <row r="14" spans="1:16" x14ac:dyDescent="0.25">
      <c r="A14" s="5" t="s">
        <v>20</v>
      </c>
      <c r="B14" s="19">
        <v>0</v>
      </c>
      <c r="C14" s="20">
        <v>0</v>
      </c>
      <c r="D14" s="21">
        <v>0</v>
      </c>
      <c r="E14" s="22">
        <v>0</v>
      </c>
      <c r="F14" s="20">
        <v>0</v>
      </c>
      <c r="G14" s="23">
        <v>0</v>
      </c>
      <c r="H14" s="19">
        <v>8</v>
      </c>
      <c r="I14" s="20">
        <v>29</v>
      </c>
      <c r="J14" s="21">
        <v>37</v>
      </c>
      <c r="K14" s="22">
        <v>0</v>
      </c>
      <c r="L14" s="20">
        <v>0</v>
      </c>
      <c r="M14" s="23">
        <v>0</v>
      </c>
      <c r="N14" s="19">
        <f t="shared" si="1"/>
        <v>8</v>
      </c>
      <c r="O14" s="20">
        <f t="shared" si="2"/>
        <v>29</v>
      </c>
      <c r="P14" s="24">
        <f t="shared" si="3"/>
        <v>37</v>
      </c>
    </row>
    <row r="15" spans="1:16" x14ac:dyDescent="0.25">
      <c r="A15" s="5" t="s">
        <v>21</v>
      </c>
      <c r="B15" s="19">
        <v>0</v>
      </c>
      <c r="C15" s="20">
        <v>0</v>
      </c>
      <c r="D15" s="21">
        <v>0</v>
      </c>
      <c r="E15" s="22">
        <v>0</v>
      </c>
      <c r="F15" s="20">
        <v>0</v>
      </c>
      <c r="G15" s="23">
        <v>0</v>
      </c>
      <c r="H15" s="19">
        <v>2</v>
      </c>
      <c r="I15" s="20">
        <v>0</v>
      </c>
      <c r="J15" s="21">
        <v>2</v>
      </c>
      <c r="K15" s="22">
        <v>0</v>
      </c>
      <c r="L15" s="20">
        <v>0</v>
      </c>
      <c r="M15" s="23">
        <v>0</v>
      </c>
      <c r="N15" s="19">
        <f t="shared" si="1"/>
        <v>2</v>
      </c>
      <c r="O15" s="20">
        <f t="shared" si="2"/>
        <v>0</v>
      </c>
      <c r="P15" s="24">
        <f t="shared" si="3"/>
        <v>2</v>
      </c>
    </row>
    <row r="16" spans="1:16" x14ac:dyDescent="0.25">
      <c r="A16" s="5" t="s">
        <v>22</v>
      </c>
      <c r="B16" s="19">
        <v>0</v>
      </c>
      <c r="C16" s="20">
        <v>0</v>
      </c>
      <c r="D16" s="21">
        <v>0</v>
      </c>
      <c r="E16" s="22">
        <v>0</v>
      </c>
      <c r="F16" s="20">
        <v>0</v>
      </c>
      <c r="G16" s="23">
        <v>0</v>
      </c>
      <c r="H16" s="19">
        <v>2</v>
      </c>
      <c r="I16" s="20">
        <v>15</v>
      </c>
      <c r="J16" s="21">
        <v>17</v>
      </c>
      <c r="K16" s="22">
        <v>0</v>
      </c>
      <c r="L16" s="20">
        <v>0</v>
      </c>
      <c r="M16" s="23">
        <v>0</v>
      </c>
      <c r="N16" s="19">
        <f t="shared" si="1"/>
        <v>2</v>
      </c>
      <c r="O16" s="20">
        <f t="shared" si="2"/>
        <v>15</v>
      </c>
      <c r="P16" s="24">
        <f t="shared" si="3"/>
        <v>17</v>
      </c>
    </row>
    <row r="17" spans="1:16" x14ac:dyDescent="0.25">
      <c r="A17" s="5" t="s">
        <v>23</v>
      </c>
      <c r="B17" s="19">
        <v>0</v>
      </c>
      <c r="C17" s="20">
        <v>0</v>
      </c>
      <c r="D17" s="21">
        <v>0</v>
      </c>
      <c r="E17" s="22">
        <v>0</v>
      </c>
      <c r="F17" s="20">
        <v>0</v>
      </c>
      <c r="G17" s="23">
        <v>0</v>
      </c>
      <c r="H17" s="19">
        <v>4</v>
      </c>
      <c r="I17" s="20">
        <v>13</v>
      </c>
      <c r="J17" s="21">
        <v>17</v>
      </c>
      <c r="K17" s="22">
        <v>0</v>
      </c>
      <c r="L17" s="20">
        <v>0</v>
      </c>
      <c r="M17" s="23">
        <v>0</v>
      </c>
      <c r="N17" s="19">
        <f t="shared" si="1"/>
        <v>4</v>
      </c>
      <c r="O17" s="20">
        <f t="shared" si="2"/>
        <v>13</v>
      </c>
      <c r="P17" s="24">
        <f t="shared" si="3"/>
        <v>17</v>
      </c>
    </row>
    <row r="18" spans="1:16" x14ac:dyDescent="0.25">
      <c r="A18" s="5" t="s">
        <v>24</v>
      </c>
      <c r="B18" s="19">
        <v>0</v>
      </c>
      <c r="C18" s="20">
        <v>0</v>
      </c>
      <c r="D18" s="21">
        <v>0</v>
      </c>
      <c r="E18" s="22">
        <v>0</v>
      </c>
      <c r="F18" s="20">
        <v>0</v>
      </c>
      <c r="G18" s="23">
        <v>0</v>
      </c>
      <c r="H18" s="19">
        <v>0</v>
      </c>
      <c r="I18" s="20">
        <v>5</v>
      </c>
      <c r="J18" s="21">
        <v>5</v>
      </c>
      <c r="K18" s="22">
        <v>0</v>
      </c>
      <c r="L18" s="20">
        <v>0</v>
      </c>
      <c r="M18" s="23">
        <v>0</v>
      </c>
      <c r="N18" s="19">
        <f t="shared" si="1"/>
        <v>0</v>
      </c>
      <c r="O18" s="20">
        <f t="shared" si="2"/>
        <v>5</v>
      </c>
      <c r="P18" s="24">
        <f t="shared" si="3"/>
        <v>5</v>
      </c>
    </row>
    <row r="19" spans="1:16" x14ac:dyDescent="0.25">
      <c r="A19" s="5" t="s">
        <v>25</v>
      </c>
      <c r="B19" s="19">
        <v>0</v>
      </c>
      <c r="C19" s="20">
        <v>0</v>
      </c>
      <c r="D19" s="21">
        <v>0</v>
      </c>
      <c r="E19" s="22">
        <v>0</v>
      </c>
      <c r="F19" s="20">
        <v>0</v>
      </c>
      <c r="G19" s="23">
        <v>0</v>
      </c>
      <c r="H19" s="19">
        <v>6</v>
      </c>
      <c r="I19" s="20">
        <v>6</v>
      </c>
      <c r="J19" s="21">
        <v>12</v>
      </c>
      <c r="K19" s="22">
        <v>0</v>
      </c>
      <c r="L19" s="20">
        <v>0</v>
      </c>
      <c r="M19" s="23">
        <v>0</v>
      </c>
      <c r="N19" s="19">
        <f t="shared" si="1"/>
        <v>6</v>
      </c>
      <c r="O19" s="20">
        <f t="shared" si="2"/>
        <v>6</v>
      </c>
      <c r="P19" s="24">
        <f t="shared" si="3"/>
        <v>12</v>
      </c>
    </row>
    <row r="20" spans="1:16" x14ac:dyDescent="0.25">
      <c r="A20" s="5" t="s">
        <v>26</v>
      </c>
      <c r="B20" s="19">
        <v>0</v>
      </c>
      <c r="C20" s="20">
        <v>0</v>
      </c>
      <c r="D20" s="21">
        <v>0</v>
      </c>
      <c r="E20" s="22">
        <v>0</v>
      </c>
      <c r="F20" s="20">
        <v>0</v>
      </c>
      <c r="G20" s="23">
        <v>0</v>
      </c>
      <c r="H20" s="19">
        <v>0</v>
      </c>
      <c r="I20" s="20">
        <v>17</v>
      </c>
      <c r="J20" s="21">
        <v>17</v>
      </c>
      <c r="K20" s="22">
        <v>0</v>
      </c>
      <c r="L20" s="20">
        <v>0</v>
      </c>
      <c r="M20" s="23">
        <v>0</v>
      </c>
      <c r="N20" s="19">
        <f t="shared" si="1"/>
        <v>0</v>
      </c>
      <c r="O20" s="20">
        <f t="shared" si="2"/>
        <v>17</v>
      </c>
      <c r="P20" s="24">
        <f t="shared" si="3"/>
        <v>17</v>
      </c>
    </row>
    <row r="21" spans="1:16" x14ac:dyDescent="0.25">
      <c r="A21" s="5" t="s">
        <v>27</v>
      </c>
      <c r="B21" s="19">
        <v>0</v>
      </c>
      <c r="C21" s="20">
        <v>0</v>
      </c>
      <c r="D21" s="21">
        <v>0</v>
      </c>
      <c r="E21" s="22">
        <v>0</v>
      </c>
      <c r="F21" s="20">
        <v>0</v>
      </c>
      <c r="G21" s="23">
        <v>0</v>
      </c>
      <c r="H21" s="19">
        <v>0</v>
      </c>
      <c r="I21" s="20">
        <v>14</v>
      </c>
      <c r="J21" s="21">
        <v>14</v>
      </c>
      <c r="K21" s="22">
        <v>0</v>
      </c>
      <c r="L21" s="20">
        <v>0</v>
      </c>
      <c r="M21" s="23">
        <v>0</v>
      </c>
      <c r="N21" s="19">
        <f t="shared" si="1"/>
        <v>0</v>
      </c>
      <c r="O21" s="20">
        <f t="shared" si="2"/>
        <v>14</v>
      </c>
      <c r="P21" s="24">
        <f t="shared" si="3"/>
        <v>14</v>
      </c>
    </row>
    <row r="22" spans="1:16" x14ac:dyDescent="0.25">
      <c r="A22" s="5" t="s">
        <v>28</v>
      </c>
      <c r="B22" s="19">
        <v>0</v>
      </c>
      <c r="C22" s="20">
        <v>0</v>
      </c>
      <c r="D22" s="21">
        <v>0</v>
      </c>
      <c r="E22" s="22">
        <v>0</v>
      </c>
      <c r="F22" s="20">
        <v>0</v>
      </c>
      <c r="G22" s="23">
        <v>0</v>
      </c>
      <c r="H22" s="19">
        <v>8</v>
      </c>
      <c r="I22" s="20">
        <v>8</v>
      </c>
      <c r="J22" s="21">
        <v>16</v>
      </c>
      <c r="K22" s="22">
        <v>0</v>
      </c>
      <c r="L22" s="20">
        <v>0</v>
      </c>
      <c r="M22" s="23">
        <v>0</v>
      </c>
      <c r="N22" s="19">
        <f t="shared" si="1"/>
        <v>8</v>
      </c>
      <c r="O22" s="20">
        <f t="shared" si="2"/>
        <v>8</v>
      </c>
      <c r="P22" s="24">
        <f t="shared" si="3"/>
        <v>16</v>
      </c>
    </row>
    <row r="23" spans="1:16" x14ac:dyDescent="0.25">
      <c r="A23" s="5" t="s">
        <v>29</v>
      </c>
      <c r="B23" s="19">
        <v>0</v>
      </c>
      <c r="C23" s="20">
        <v>0</v>
      </c>
      <c r="D23" s="21">
        <v>0</v>
      </c>
      <c r="E23" s="22">
        <v>0</v>
      </c>
      <c r="F23" s="20">
        <v>0</v>
      </c>
      <c r="G23" s="23">
        <v>0</v>
      </c>
      <c r="H23" s="19">
        <v>6</v>
      </c>
      <c r="I23" s="20">
        <v>6</v>
      </c>
      <c r="J23" s="21">
        <v>12</v>
      </c>
      <c r="K23" s="22">
        <v>0</v>
      </c>
      <c r="L23" s="20">
        <v>0</v>
      </c>
      <c r="M23" s="23">
        <v>0</v>
      </c>
      <c r="N23" s="19">
        <f t="shared" si="1"/>
        <v>6</v>
      </c>
      <c r="O23" s="20">
        <f t="shared" si="2"/>
        <v>6</v>
      </c>
      <c r="P23" s="24">
        <f t="shared" si="3"/>
        <v>12</v>
      </c>
    </row>
    <row r="24" spans="1:16" x14ac:dyDescent="0.25">
      <c r="A24" s="5" t="s">
        <v>30</v>
      </c>
      <c r="B24" s="19">
        <v>0</v>
      </c>
      <c r="C24" s="20">
        <v>0</v>
      </c>
      <c r="D24" s="21">
        <v>0</v>
      </c>
      <c r="E24" s="22">
        <v>0</v>
      </c>
      <c r="F24" s="20">
        <v>0</v>
      </c>
      <c r="G24" s="23">
        <v>0</v>
      </c>
      <c r="H24" s="19">
        <v>4</v>
      </c>
      <c r="I24" s="20">
        <v>13</v>
      </c>
      <c r="J24" s="21">
        <v>17</v>
      </c>
      <c r="K24" s="22">
        <v>0</v>
      </c>
      <c r="L24" s="20">
        <v>0</v>
      </c>
      <c r="M24" s="23">
        <v>0</v>
      </c>
      <c r="N24" s="19">
        <f t="shared" si="1"/>
        <v>4</v>
      </c>
      <c r="O24" s="20">
        <f t="shared" si="2"/>
        <v>13</v>
      </c>
      <c r="P24" s="24">
        <f t="shared" si="3"/>
        <v>17</v>
      </c>
    </row>
    <row r="25" spans="1:16" x14ac:dyDescent="0.25">
      <c r="A25" s="5" t="s">
        <v>31</v>
      </c>
      <c r="B25" s="19">
        <v>0</v>
      </c>
      <c r="C25" s="20">
        <v>0</v>
      </c>
      <c r="D25" s="21">
        <v>0</v>
      </c>
      <c r="E25" s="22">
        <v>0</v>
      </c>
      <c r="F25" s="20">
        <v>0</v>
      </c>
      <c r="G25" s="23">
        <v>0</v>
      </c>
      <c r="H25" s="19">
        <v>5</v>
      </c>
      <c r="I25" s="20">
        <v>8</v>
      </c>
      <c r="J25" s="21">
        <v>13</v>
      </c>
      <c r="K25" s="22">
        <v>0</v>
      </c>
      <c r="L25" s="20">
        <v>0</v>
      </c>
      <c r="M25" s="23">
        <v>0</v>
      </c>
      <c r="N25" s="19">
        <f t="shared" si="1"/>
        <v>5</v>
      </c>
      <c r="O25" s="20">
        <f t="shared" si="2"/>
        <v>8</v>
      </c>
      <c r="P25" s="24">
        <f t="shared" si="3"/>
        <v>13</v>
      </c>
    </row>
    <row r="26" spans="1:16" x14ac:dyDescent="0.25">
      <c r="A26" s="5" t="s">
        <v>34</v>
      </c>
      <c r="B26" s="19">
        <v>0</v>
      </c>
      <c r="C26" s="20">
        <v>0</v>
      </c>
      <c r="D26" s="21">
        <v>0</v>
      </c>
      <c r="E26" s="22">
        <v>0</v>
      </c>
      <c r="F26" s="20">
        <v>0</v>
      </c>
      <c r="G26" s="23">
        <v>0</v>
      </c>
      <c r="H26" s="19">
        <v>5</v>
      </c>
      <c r="I26" s="20">
        <v>8</v>
      </c>
      <c r="J26" s="21">
        <v>13</v>
      </c>
      <c r="K26" s="22">
        <v>0</v>
      </c>
      <c r="L26" s="20">
        <v>0</v>
      </c>
      <c r="M26" s="23">
        <v>0</v>
      </c>
      <c r="N26" s="19">
        <f t="shared" si="1"/>
        <v>5</v>
      </c>
      <c r="O26" s="20">
        <f t="shared" si="2"/>
        <v>8</v>
      </c>
      <c r="P26" s="24">
        <f t="shared" si="3"/>
        <v>13</v>
      </c>
    </row>
    <row r="27" spans="1:16" x14ac:dyDescent="0.25">
      <c r="A27" s="5" t="s">
        <v>35</v>
      </c>
      <c r="B27" s="19">
        <v>0</v>
      </c>
      <c r="C27" s="20">
        <v>0</v>
      </c>
      <c r="D27" s="21">
        <v>0</v>
      </c>
      <c r="E27" s="22">
        <v>0</v>
      </c>
      <c r="F27" s="20">
        <v>0</v>
      </c>
      <c r="G27" s="23">
        <v>0</v>
      </c>
      <c r="H27" s="19">
        <v>2</v>
      </c>
      <c r="I27" s="20">
        <v>2</v>
      </c>
      <c r="J27" s="21">
        <v>4</v>
      </c>
      <c r="K27" s="22">
        <v>0</v>
      </c>
      <c r="L27" s="20">
        <v>0</v>
      </c>
      <c r="M27" s="23">
        <v>0</v>
      </c>
      <c r="N27" s="19">
        <f t="shared" si="1"/>
        <v>2</v>
      </c>
      <c r="O27" s="20">
        <f t="shared" si="2"/>
        <v>2</v>
      </c>
      <c r="P27" s="24">
        <f t="shared" si="3"/>
        <v>4</v>
      </c>
    </row>
    <row r="28" spans="1:16" x14ac:dyDescent="0.25">
      <c r="A28" s="5" t="s">
        <v>36</v>
      </c>
      <c r="B28" s="19">
        <v>0</v>
      </c>
      <c r="C28" s="20">
        <v>0</v>
      </c>
      <c r="D28" s="21">
        <v>0</v>
      </c>
      <c r="E28" s="22">
        <v>0</v>
      </c>
      <c r="F28" s="20">
        <v>0</v>
      </c>
      <c r="G28" s="23">
        <v>0</v>
      </c>
      <c r="H28" s="19">
        <v>6</v>
      </c>
      <c r="I28" s="20">
        <v>11</v>
      </c>
      <c r="J28" s="21">
        <v>17</v>
      </c>
      <c r="K28" s="22">
        <v>1</v>
      </c>
      <c r="L28" s="20">
        <v>1</v>
      </c>
      <c r="M28" s="23">
        <v>2</v>
      </c>
      <c r="N28" s="19">
        <f t="shared" si="1"/>
        <v>7</v>
      </c>
      <c r="O28" s="20">
        <f t="shared" si="2"/>
        <v>12</v>
      </c>
      <c r="P28" s="24">
        <f t="shared" si="3"/>
        <v>19</v>
      </c>
    </row>
    <row r="29" spans="1:16" x14ac:dyDescent="0.25">
      <c r="A29" s="5" t="s">
        <v>32</v>
      </c>
      <c r="B29" s="19">
        <v>0</v>
      </c>
      <c r="C29" s="20">
        <v>0</v>
      </c>
      <c r="D29" s="21">
        <v>0</v>
      </c>
      <c r="E29" s="22">
        <v>0</v>
      </c>
      <c r="F29" s="20">
        <v>0</v>
      </c>
      <c r="G29" s="23">
        <v>0</v>
      </c>
      <c r="H29" s="19">
        <v>4</v>
      </c>
      <c r="I29" s="20">
        <v>8</v>
      </c>
      <c r="J29" s="21">
        <v>12</v>
      </c>
      <c r="K29" s="22">
        <v>0</v>
      </c>
      <c r="L29" s="20">
        <v>0</v>
      </c>
      <c r="M29" s="23">
        <v>0</v>
      </c>
      <c r="N29" s="19">
        <f t="shared" ref="N29:P30" si="4">SUM(B29,E29,H29,K29)</f>
        <v>4</v>
      </c>
      <c r="O29" s="20">
        <f t="shared" si="4"/>
        <v>8</v>
      </c>
      <c r="P29" s="24">
        <f t="shared" si="4"/>
        <v>12</v>
      </c>
    </row>
    <row r="30" spans="1:16" x14ac:dyDescent="0.25">
      <c r="A30" s="5" t="s">
        <v>33</v>
      </c>
      <c r="B30" s="19">
        <v>0</v>
      </c>
      <c r="C30" s="20">
        <v>0</v>
      </c>
      <c r="D30" s="21">
        <v>0</v>
      </c>
      <c r="E30" s="22">
        <v>0</v>
      </c>
      <c r="F30" s="20">
        <v>0</v>
      </c>
      <c r="G30" s="23">
        <v>0</v>
      </c>
      <c r="H30" s="19">
        <v>5</v>
      </c>
      <c r="I30" s="20">
        <v>1</v>
      </c>
      <c r="J30" s="21">
        <v>6</v>
      </c>
      <c r="K30" s="22">
        <v>0</v>
      </c>
      <c r="L30" s="20">
        <v>0</v>
      </c>
      <c r="M30" s="23">
        <v>0</v>
      </c>
      <c r="N30" s="19">
        <f t="shared" si="4"/>
        <v>5</v>
      </c>
      <c r="O30" s="20">
        <f t="shared" si="4"/>
        <v>1</v>
      </c>
      <c r="P30" s="24">
        <f t="shared" si="4"/>
        <v>6</v>
      </c>
    </row>
    <row r="31" spans="1:16" x14ac:dyDescent="0.25">
      <c r="A31" s="5" t="s">
        <v>37</v>
      </c>
      <c r="B31" s="19">
        <v>0</v>
      </c>
      <c r="C31" s="20">
        <v>0</v>
      </c>
      <c r="D31" s="21">
        <v>0</v>
      </c>
      <c r="E31" s="22">
        <v>0</v>
      </c>
      <c r="F31" s="20">
        <v>0</v>
      </c>
      <c r="G31" s="23">
        <v>0</v>
      </c>
      <c r="H31" s="19">
        <v>10</v>
      </c>
      <c r="I31" s="20">
        <v>8</v>
      </c>
      <c r="J31" s="21">
        <v>18</v>
      </c>
      <c r="K31" s="22">
        <v>0</v>
      </c>
      <c r="L31" s="20">
        <v>0</v>
      </c>
      <c r="M31" s="23">
        <v>0</v>
      </c>
      <c r="N31" s="19">
        <f t="shared" si="1"/>
        <v>10</v>
      </c>
      <c r="O31" s="20">
        <f t="shared" si="2"/>
        <v>8</v>
      </c>
      <c r="P31" s="24">
        <f t="shared" si="3"/>
        <v>18</v>
      </c>
    </row>
    <row r="32" spans="1:16" x14ac:dyDescent="0.25">
      <c r="A32" s="5" t="s">
        <v>38</v>
      </c>
      <c r="B32" s="19">
        <v>0</v>
      </c>
      <c r="C32" s="20">
        <v>0</v>
      </c>
      <c r="D32" s="21">
        <v>0</v>
      </c>
      <c r="E32" s="22">
        <v>0</v>
      </c>
      <c r="F32" s="20">
        <v>0</v>
      </c>
      <c r="G32" s="23">
        <v>0</v>
      </c>
      <c r="H32" s="19">
        <v>7</v>
      </c>
      <c r="I32" s="20">
        <v>10</v>
      </c>
      <c r="J32" s="21">
        <v>17</v>
      </c>
      <c r="K32" s="22">
        <v>0</v>
      </c>
      <c r="L32" s="20">
        <v>0</v>
      </c>
      <c r="M32" s="23">
        <v>0</v>
      </c>
      <c r="N32" s="19">
        <f t="shared" si="1"/>
        <v>7</v>
      </c>
      <c r="O32" s="20">
        <f t="shared" si="2"/>
        <v>10</v>
      </c>
      <c r="P32" s="24">
        <f t="shared" si="3"/>
        <v>17</v>
      </c>
    </row>
    <row r="33" spans="1:16" ht="15.75" thickBot="1" x14ac:dyDescent="0.3">
      <c r="A33" s="6" t="s">
        <v>39</v>
      </c>
      <c r="B33" s="25">
        <v>0</v>
      </c>
      <c r="C33" s="26">
        <v>0</v>
      </c>
      <c r="D33" s="27">
        <v>0</v>
      </c>
      <c r="E33" s="28">
        <v>0</v>
      </c>
      <c r="F33" s="26">
        <v>0</v>
      </c>
      <c r="G33" s="29">
        <v>0</v>
      </c>
      <c r="H33" s="25">
        <v>11</v>
      </c>
      <c r="I33" s="26">
        <v>2</v>
      </c>
      <c r="J33" s="27">
        <v>13</v>
      </c>
      <c r="K33" s="28">
        <v>0</v>
      </c>
      <c r="L33" s="26">
        <v>0</v>
      </c>
      <c r="M33" s="29">
        <v>0</v>
      </c>
      <c r="N33" s="25">
        <f t="shared" si="1"/>
        <v>11</v>
      </c>
      <c r="O33" s="26">
        <f t="shared" si="2"/>
        <v>2</v>
      </c>
      <c r="P33" s="30">
        <f t="shared" si="3"/>
        <v>13</v>
      </c>
    </row>
    <row r="34" spans="1:16" s="2" customFormat="1" ht="15.75" thickBot="1" x14ac:dyDescent="0.3">
      <c r="A34" s="3" t="s">
        <v>6</v>
      </c>
      <c r="B34" s="31">
        <v>1</v>
      </c>
      <c r="C34" s="32">
        <v>1</v>
      </c>
      <c r="D34" s="33">
        <v>2</v>
      </c>
      <c r="E34" s="34">
        <v>0</v>
      </c>
      <c r="F34" s="32">
        <v>0</v>
      </c>
      <c r="G34" s="35">
        <v>0</v>
      </c>
      <c r="H34" s="31">
        <v>155</v>
      </c>
      <c r="I34" s="32">
        <v>266</v>
      </c>
      <c r="J34" s="33">
        <v>421</v>
      </c>
      <c r="K34" s="34">
        <v>1</v>
      </c>
      <c r="L34" s="32">
        <v>1</v>
      </c>
      <c r="M34" s="35">
        <v>2</v>
      </c>
      <c r="N34" s="31">
        <f t="shared" si="1"/>
        <v>157</v>
      </c>
      <c r="O34" s="32">
        <f t="shared" si="2"/>
        <v>268</v>
      </c>
      <c r="P34" s="36">
        <f t="shared" si="3"/>
        <v>425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90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  <col min="16" max="16" width="9.85546875" bestFit="1" customWidth="1"/>
  </cols>
  <sheetData>
    <row r="1" spans="1:16" x14ac:dyDescent="0.25">
      <c r="A1" s="2" t="s">
        <v>45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37">
        <f>IFERROR('NCL Prelim other by college N'!B5/'NCL Prelim other by college N'!$P5,"n/a")</f>
        <v>0</v>
      </c>
      <c r="C5" s="38">
        <f>IFERROR('NCL Prelim other by college N'!C5/'NCL Prelim other by college N'!$P5,"n/a")</f>
        <v>0</v>
      </c>
      <c r="D5" s="39">
        <f>IFERROR('NCL Prelim other by college N'!D5/'NCL Prelim other by college N'!$P5,"n/a")</f>
        <v>0</v>
      </c>
      <c r="E5" s="40">
        <f>IFERROR('NCL Prelim other by college N'!E5/'NCL Prelim other by college N'!$P5,"n/a")</f>
        <v>0</v>
      </c>
      <c r="F5" s="38">
        <f>IFERROR('NCL Prelim other by college N'!F5/'NCL Prelim other by college N'!$P5,"n/a")</f>
        <v>0</v>
      </c>
      <c r="G5" s="41">
        <f>IFERROR('NCL Prelim other by college N'!G5/'NCL Prelim other by college N'!$P5,"n/a")</f>
        <v>0</v>
      </c>
      <c r="H5" s="37">
        <f>IFERROR('NCL Prelim other by college N'!H5/'NCL Prelim other by college N'!$P5,"n/a")</f>
        <v>0.38461538461538464</v>
      </c>
      <c r="I5" s="38">
        <f>IFERROR('NCL Prelim other by college N'!I5/'NCL Prelim other by college N'!$P5,"n/a")</f>
        <v>0.61538461538461542</v>
      </c>
      <c r="J5" s="39">
        <f>IFERROR('NCL Prelim other by college N'!J5/'NCL Prelim other by college N'!$P5,"n/a")</f>
        <v>1</v>
      </c>
      <c r="K5" s="40">
        <f>IFERROR('NCL Prelim other by college N'!K5/'NCL Prelim other by college N'!$P5,"n/a")</f>
        <v>0</v>
      </c>
      <c r="L5" s="38">
        <f>IFERROR('NCL Prelim other by college N'!L5/'NCL Prelim other by college N'!$P5,"n/a")</f>
        <v>0</v>
      </c>
      <c r="M5" s="41">
        <f>IFERROR('NCL Prelim other by college N'!M5/'NCL Prelim other by college N'!$P5,"n/a")</f>
        <v>0</v>
      </c>
      <c r="N5" s="37">
        <f>IFERROR('NCL Prelim other by college N'!N5/'NCL Prelim other by college N'!$P5,"n/a")</f>
        <v>0.38461538461538464</v>
      </c>
      <c r="O5" s="38">
        <f>IFERROR('NCL Prelim other by college N'!O5/'NCL Prelim other by college N'!$P5,"n/a")</f>
        <v>0.61538461538461542</v>
      </c>
      <c r="P5" s="42">
        <f>IFERROR('NCL Prelim other by college N'!P5/'NCL Prelim other by college N'!$P5,"n/a")</f>
        <v>1</v>
      </c>
    </row>
    <row r="6" spans="1:16" x14ac:dyDescent="0.25">
      <c r="A6" s="5" t="s">
        <v>12</v>
      </c>
      <c r="B6" s="43">
        <f>IFERROR('NCL Prelim other by college N'!B6/'NCL Prelim other by college N'!$P6,"n/a")</f>
        <v>0</v>
      </c>
      <c r="C6" s="44">
        <f>IFERROR('NCL Prelim other by college N'!C6/'NCL Prelim other by college N'!$P6,"n/a")</f>
        <v>0</v>
      </c>
      <c r="D6" s="45">
        <f>IFERROR('NCL Prelim other by college N'!D6/'NCL Prelim other by college N'!$P6,"n/a")</f>
        <v>0</v>
      </c>
      <c r="E6" s="46">
        <f>IFERROR('NCL Prelim other by college N'!E6/'NCL Prelim other by college N'!$P6,"n/a")</f>
        <v>0</v>
      </c>
      <c r="F6" s="44">
        <f>IFERROR('NCL Prelim other by college N'!F6/'NCL Prelim other by college N'!$P6,"n/a")</f>
        <v>0</v>
      </c>
      <c r="G6" s="47">
        <f>IFERROR('NCL Prelim other by college N'!G6/'NCL Prelim other by college N'!$P6,"n/a")</f>
        <v>0</v>
      </c>
      <c r="H6" s="43">
        <f>IFERROR('NCL Prelim other by college N'!H6/'NCL Prelim other by college N'!$P6,"n/a")</f>
        <v>0.44444444444444442</v>
      </c>
      <c r="I6" s="44">
        <f>IFERROR('NCL Prelim other by college N'!I6/'NCL Prelim other by college N'!$P6,"n/a")</f>
        <v>0.55555555555555558</v>
      </c>
      <c r="J6" s="45">
        <f>IFERROR('NCL Prelim other by college N'!J6/'NCL Prelim other by college N'!$P6,"n/a")</f>
        <v>1</v>
      </c>
      <c r="K6" s="46">
        <f>IFERROR('NCL Prelim other by college N'!K6/'NCL Prelim other by college N'!$P6,"n/a")</f>
        <v>0</v>
      </c>
      <c r="L6" s="44">
        <f>IFERROR('NCL Prelim other by college N'!L6/'NCL Prelim other by college N'!$P6,"n/a")</f>
        <v>0</v>
      </c>
      <c r="M6" s="47">
        <f>IFERROR('NCL Prelim other by college N'!M6/'NCL Prelim other by college N'!$P6,"n/a")</f>
        <v>0</v>
      </c>
      <c r="N6" s="43">
        <f>IFERROR('NCL Prelim other by college N'!N6/'NCL Prelim other by college N'!$P6,"n/a")</f>
        <v>0.44444444444444442</v>
      </c>
      <c r="O6" s="44">
        <f>IFERROR('NCL Prelim other by college N'!O6/'NCL Prelim other by college N'!$P6,"n/a")</f>
        <v>0.55555555555555558</v>
      </c>
      <c r="P6" s="48">
        <f>IFERROR('NCL Prelim other by college N'!P6/'NCL Prelim other by college N'!$P6,"n/a")</f>
        <v>1</v>
      </c>
    </row>
    <row r="7" spans="1:16" x14ac:dyDescent="0.25">
      <c r="A7" s="5" t="s">
        <v>13</v>
      </c>
      <c r="B7" s="43">
        <f>IFERROR('NCL Prelim other by college N'!B7/'NCL Prelim other by college N'!$P7,"n/a")</f>
        <v>0</v>
      </c>
      <c r="C7" s="44">
        <f>IFERROR('NCL Prelim other by college N'!C7/'NCL Prelim other by college N'!$P7,"n/a")</f>
        <v>0</v>
      </c>
      <c r="D7" s="45">
        <f>IFERROR('NCL Prelim other by college N'!D7/'NCL Prelim other by college N'!$P7,"n/a")</f>
        <v>0</v>
      </c>
      <c r="E7" s="46">
        <f>IFERROR('NCL Prelim other by college N'!E7/'NCL Prelim other by college N'!$P7,"n/a")</f>
        <v>0</v>
      </c>
      <c r="F7" s="44">
        <f>IFERROR('NCL Prelim other by college N'!F7/'NCL Prelim other by college N'!$P7,"n/a")</f>
        <v>0</v>
      </c>
      <c r="G7" s="47">
        <f>IFERROR('NCL Prelim other by college N'!G7/'NCL Prelim other by college N'!$P7,"n/a")</f>
        <v>0</v>
      </c>
      <c r="H7" s="43">
        <f>IFERROR('NCL Prelim other by college N'!H7/'NCL Prelim other by college N'!$P7,"n/a")</f>
        <v>0.4</v>
      </c>
      <c r="I7" s="44">
        <f>IFERROR('NCL Prelim other by college N'!I7/'NCL Prelim other by college N'!$P7,"n/a")</f>
        <v>0.6</v>
      </c>
      <c r="J7" s="45">
        <f>IFERROR('NCL Prelim other by college N'!J7/'NCL Prelim other by college N'!$P7,"n/a")</f>
        <v>1</v>
      </c>
      <c r="K7" s="46">
        <f>IFERROR('NCL Prelim other by college N'!K7/'NCL Prelim other by college N'!$P7,"n/a")</f>
        <v>0</v>
      </c>
      <c r="L7" s="44">
        <f>IFERROR('NCL Prelim other by college N'!L7/'NCL Prelim other by college N'!$P7,"n/a")</f>
        <v>0</v>
      </c>
      <c r="M7" s="47">
        <f>IFERROR('NCL Prelim other by college N'!M7/'NCL Prelim other by college N'!$P7,"n/a")</f>
        <v>0</v>
      </c>
      <c r="N7" s="43">
        <f>IFERROR('NCL Prelim other by college N'!N7/'NCL Prelim other by college N'!$P7,"n/a")</f>
        <v>0.4</v>
      </c>
      <c r="O7" s="44">
        <f>IFERROR('NCL Prelim other by college N'!O7/'NCL Prelim other by college N'!$P7,"n/a")</f>
        <v>0.6</v>
      </c>
      <c r="P7" s="48">
        <f>IFERROR('NCL Prelim other by college N'!P7/'NCL Prelim other by college N'!$P7,"n/a")</f>
        <v>1</v>
      </c>
    </row>
    <row r="8" spans="1:16" x14ac:dyDescent="0.25">
      <c r="A8" s="5" t="s">
        <v>14</v>
      </c>
      <c r="B8" s="43">
        <f>IFERROR('NCL Prelim other by college N'!B8/'NCL Prelim other by college N'!$P8,"n/a")</f>
        <v>0</v>
      </c>
      <c r="C8" s="44">
        <f>IFERROR('NCL Prelim other by college N'!C8/'NCL Prelim other by college N'!$P8,"n/a")</f>
        <v>0</v>
      </c>
      <c r="D8" s="45">
        <f>IFERROR('NCL Prelim other by college N'!D8/'NCL Prelim other by college N'!$P8,"n/a")</f>
        <v>0</v>
      </c>
      <c r="E8" s="46">
        <f>IFERROR('NCL Prelim other by college N'!E8/'NCL Prelim other by college N'!$P8,"n/a")</f>
        <v>0</v>
      </c>
      <c r="F8" s="44">
        <f>IFERROR('NCL Prelim other by college N'!F8/'NCL Prelim other by college N'!$P8,"n/a")</f>
        <v>0</v>
      </c>
      <c r="G8" s="47">
        <f>IFERROR('NCL Prelim other by college N'!G8/'NCL Prelim other by college N'!$P8,"n/a")</f>
        <v>0</v>
      </c>
      <c r="H8" s="43">
        <f>IFERROR('NCL Prelim other by college N'!H8/'NCL Prelim other by college N'!$P8,"n/a")</f>
        <v>0.33333333333333331</v>
      </c>
      <c r="I8" s="44">
        <f>IFERROR('NCL Prelim other by college N'!I8/'NCL Prelim other by college N'!$P8,"n/a")</f>
        <v>0.66666666666666663</v>
      </c>
      <c r="J8" s="45">
        <f>IFERROR('NCL Prelim other by college N'!J8/'NCL Prelim other by college N'!$P8,"n/a")</f>
        <v>1</v>
      </c>
      <c r="K8" s="46">
        <f>IFERROR('NCL Prelim other by college N'!K8/'NCL Prelim other by college N'!$P8,"n/a")</f>
        <v>0</v>
      </c>
      <c r="L8" s="44">
        <f>IFERROR('NCL Prelim other by college N'!L8/'NCL Prelim other by college N'!$P8,"n/a")</f>
        <v>0</v>
      </c>
      <c r="M8" s="47">
        <f>IFERROR('NCL Prelim other by college N'!M8/'NCL Prelim other by college N'!$P8,"n/a")</f>
        <v>0</v>
      </c>
      <c r="N8" s="43">
        <f>IFERROR('NCL Prelim other by college N'!N8/'NCL Prelim other by college N'!$P8,"n/a")</f>
        <v>0.33333333333333331</v>
      </c>
      <c r="O8" s="44">
        <f>IFERROR('NCL Prelim other by college N'!O8/'NCL Prelim other by college N'!$P8,"n/a")</f>
        <v>0.66666666666666663</v>
      </c>
      <c r="P8" s="48">
        <f>IFERROR('NCL Prelim other by college N'!P8/'NCL Prelim other by college N'!$P8,"n/a")</f>
        <v>1</v>
      </c>
    </row>
    <row r="9" spans="1:16" x14ac:dyDescent="0.25">
      <c r="A9" s="5" t="s">
        <v>15</v>
      </c>
      <c r="B9" s="43">
        <f>IFERROR('NCL Prelim other by college N'!B9/'NCL Prelim other by college N'!$P9,"n/a")</f>
        <v>0</v>
      </c>
      <c r="C9" s="44">
        <f>IFERROR('NCL Prelim other by college N'!C9/'NCL Prelim other by college N'!$P9,"n/a")</f>
        <v>0</v>
      </c>
      <c r="D9" s="45">
        <f>IFERROR('NCL Prelim other by college N'!D9/'NCL Prelim other by college N'!$P9,"n/a")</f>
        <v>0</v>
      </c>
      <c r="E9" s="46">
        <f>IFERROR('NCL Prelim other by college N'!E9/'NCL Prelim other by college N'!$P9,"n/a")</f>
        <v>0</v>
      </c>
      <c r="F9" s="44">
        <f>IFERROR('NCL Prelim other by college N'!F9/'NCL Prelim other by college N'!$P9,"n/a")</f>
        <v>0</v>
      </c>
      <c r="G9" s="47">
        <f>IFERROR('NCL Prelim other by college N'!G9/'NCL Prelim other by college N'!$P9,"n/a")</f>
        <v>0</v>
      </c>
      <c r="H9" s="43">
        <f>IFERROR('NCL Prelim other by college N'!H9/'NCL Prelim other by college N'!$P9,"n/a")</f>
        <v>0.45454545454545453</v>
      </c>
      <c r="I9" s="44">
        <f>IFERROR('NCL Prelim other by college N'!I9/'NCL Prelim other by college N'!$P9,"n/a")</f>
        <v>0.54545454545454541</v>
      </c>
      <c r="J9" s="45">
        <f>IFERROR('NCL Prelim other by college N'!J9/'NCL Prelim other by college N'!$P9,"n/a")</f>
        <v>1</v>
      </c>
      <c r="K9" s="46">
        <f>IFERROR('NCL Prelim other by college N'!K9/'NCL Prelim other by college N'!$P9,"n/a")</f>
        <v>0</v>
      </c>
      <c r="L9" s="44">
        <f>IFERROR('NCL Prelim other by college N'!L9/'NCL Prelim other by college N'!$P9,"n/a")</f>
        <v>0</v>
      </c>
      <c r="M9" s="47">
        <f>IFERROR('NCL Prelim other by college N'!M9/'NCL Prelim other by college N'!$P9,"n/a")</f>
        <v>0</v>
      </c>
      <c r="N9" s="43">
        <f>IFERROR('NCL Prelim other by college N'!N9/'NCL Prelim other by college N'!$P9,"n/a")</f>
        <v>0.45454545454545453</v>
      </c>
      <c r="O9" s="44">
        <f>IFERROR('NCL Prelim other by college N'!O9/'NCL Prelim other by college N'!$P9,"n/a")</f>
        <v>0.54545454545454541</v>
      </c>
      <c r="P9" s="48">
        <f>IFERROR('NCL Prelim other by college N'!P9/'NCL Prelim other by college N'!$P9,"n/a")</f>
        <v>1</v>
      </c>
    </row>
    <row r="10" spans="1:16" x14ac:dyDescent="0.25">
      <c r="A10" s="5" t="s">
        <v>16</v>
      </c>
      <c r="B10" s="43">
        <f>IFERROR('NCL Prelim other by college N'!B10/'NCL Prelim other by college N'!$P10,"n/a")</f>
        <v>0</v>
      </c>
      <c r="C10" s="44">
        <f>IFERROR('NCL Prelim other by college N'!C10/'NCL Prelim other by college N'!$P10,"n/a")</f>
        <v>0</v>
      </c>
      <c r="D10" s="45">
        <f>IFERROR('NCL Prelim other by college N'!D10/'NCL Prelim other by college N'!$P10,"n/a")</f>
        <v>0</v>
      </c>
      <c r="E10" s="46">
        <f>IFERROR('NCL Prelim other by college N'!E10/'NCL Prelim other by college N'!$P10,"n/a")</f>
        <v>0</v>
      </c>
      <c r="F10" s="44">
        <f>IFERROR('NCL Prelim other by college N'!F10/'NCL Prelim other by college N'!$P10,"n/a")</f>
        <v>0</v>
      </c>
      <c r="G10" s="47">
        <f>IFERROR('NCL Prelim other by college N'!G10/'NCL Prelim other by college N'!$P10,"n/a")</f>
        <v>0</v>
      </c>
      <c r="H10" s="43">
        <f>IFERROR('NCL Prelim other by college N'!H10/'NCL Prelim other by college N'!$P10,"n/a")</f>
        <v>0.44444444444444442</v>
      </c>
      <c r="I10" s="44">
        <f>IFERROR('NCL Prelim other by college N'!I10/'NCL Prelim other by college N'!$P10,"n/a")</f>
        <v>0.55555555555555558</v>
      </c>
      <c r="J10" s="45">
        <f>IFERROR('NCL Prelim other by college N'!J10/'NCL Prelim other by college N'!$P10,"n/a")</f>
        <v>1</v>
      </c>
      <c r="K10" s="46">
        <f>IFERROR('NCL Prelim other by college N'!K10/'NCL Prelim other by college N'!$P10,"n/a")</f>
        <v>0</v>
      </c>
      <c r="L10" s="44">
        <f>IFERROR('NCL Prelim other by college N'!L10/'NCL Prelim other by college N'!$P10,"n/a")</f>
        <v>0</v>
      </c>
      <c r="M10" s="47">
        <f>IFERROR('NCL Prelim other by college N'!M10/'NCL Prelim other by college N'!$P10,"n/a")</f>
        <v>0</v>
      </c>
      <c r="N10" s="43">
        <f>IFERROR('NCL Prelim other by college N'!N10/'NCL Prelim other by college N'!$P10,"n/a")</f>
        <v>0.44444444444444442</v>
      </c>
      <c r="O10" s="44">
        <f>IFERROR('NCL Prelim other by college N'!O10/'NCL Prelim other by college N'!$P10,"n/a")</f>
        <v>0.55555555555555558</v>
      </c>
      <c r="P10" s="48">
        <f>IFERROR('NCL Prelim other by college N'!P10/'NCL Prelim other by college N'!$P10,"n/a")</f>
        <v>1</v>
      </c>
    </row>
    <row r="11" spans="1:16" x14ac:dyDescent="0.25">
      <c r="A11" s="5" t="s">
        <v>17</v>
      </c>
      <c r="B11" s="43">
        <f>IFERROR('NCL Prelim other by college N'!B11/'NCL Prelim other by college N'!$P11,"n/a")</f>
        <v>4.5454545454545456E-2</v>
      </c>
      <c r="C11" s="44">
        <f>IFERROR('NCL Prelim other by college N'!C11/'NCL Prelim other by college N'!$P11,"n/a")</f>
        <v>4.5454545454545456E-2</v>
      </c>
      <c r="D11" s="45">
        <f>IFERROR('NCL Prelim other by college N'!D11/'NCL Prelim other by college N'!$P11,"n/a")</f>
        <v>9.0909090909090912E-2</v>
      </c>
      <c r="E11" s="46">
        <f>IFERROR('NCL Prelim other by college N'!E11/'NCL Prelim other by college N'!$P11,"n/a")</f>
        <v>0</v>
      </c>
      <c r="F11" s="44">
        <f>IFERROR('NCL Prelim other by college N'!F11/'NCL Prelim other by college N'!$P11,"n/a")</f>
        <v>0</v>
      </c>
      <c r="G11" s="47">
        <f>IFERROR('NCL Prelim other by college N'!G11/'NCL Prelim other by college N'!$P11,"n/a")</f>
        <v>0</v>
      </c>
      <c r="H11" s="43">
        <f>IFERROR('NCL Prelim other by college N'!H11/'NCL Prelim other by college N'!$P11,"n/a")</f>
        <v>0.45454545454545453</v>
      </c>
      <c r="I11" s="44">
        <f>IFERROR('NCL Prelim other by college N'!I11/'NCL Prelim other by college N'!$P11,"n/a")</f>
        <v>0.45454545454545453</v>
      </c>
      <c r="J11" s="45">
        <f>IFERROR('NCL Prelim other by college N'!J11/'NCL Prelim other by college N'!$P11,"n/a")</f>
        <v>0.90909090909090906</v>
      </c>
      <c r="K11" s="46">
        <f>IFERROR('NCL Prelim other by college N'!K11/'NCL Prelim other by college N'!$P11,"n/a")</f>
        <v>0</v>
      </c>
      <c r="L11" s="44">
        <f>IFERROR('NCL Prelim other by college N'!L11/'NCL Prelim other by college N'!$P11,"n/a")</f>
        <v>0</v>
      </c>
      <c r="M11" s="47">
        <f>IFERROR('NCL Prelim other by college N'!M11/'NCL Prelim other by college N'!$P11,"n/a")</f>
        <v>0</v>
      </c>
      <c r="N11" s="43">
        <f>IFERROR('NCL Prelim other by college N'!N11/'NCL Prelim other by college N'!$P11,"n/a")</f>
        <v>0.5</v>
      </c>
      <c r="O11" s="44">
        <f>IFERROR('NCL Prelim other by college N'!O11/'NCL Prelim other by college N'!$P11,"n/a")</f>
        <v>0.5</v>
      </c>
      <c r="P11" s="48">
        <f>IFERROR('NCL Prelim other by college N'!P11/'NCL Prelim other by college N'!$P11,"n/a")</f>
        <v>1</v>
      </c>
    </row>
    <row r="12" spans="1:16" x14ac:dyDescent="0.25">
      <c r="A12" s="5" t="s">
        <v>18</v>
      </c>
      <c r="B12" s="43">
        <f>IFERROR('NCL Prelim other by college N'!B12/'NCL Prelim other by college N'!$P12,"n/a")</f>
        <v>0</v>
      </c>
      <c r="C12" s="44">
        <f>IFERROR('NCL Prelim other by college N'!C12/'NCL Prelim other by college N'!$P12,"n/a")</f>
        <v>0</v>
      </c>
      <c r="D12" s="45">
        <f>IFERROR('NCL Prelim other by college N'!D12/'NCL Prelim other by college N'!$P12,"n/a")</f>
        <v>0</v>
      </c>
      <c r="E12" s="46">
        <f>IFERROR('NCL Prelim other by college N'!E12/'NCL Prelim other by college N'!$P12,"n/a")</f>
        <v>0</v>
      </c>
      <c r="F12" s="44">
        <f>IFERROR('NCL Prelim other by college N'!F12/'NCL Prelim other by college N'!$P12,"n/a")</f>
        <v>0</v>
      </c>
      <c r="G12" s="47">
        <f>IFERROR('NCL Prelim other by college N'!G12/'NCL Prelim other by college N'!$P12,"n/a")</f>
        <v>0</v>
      </c>
      <c r="H12" s="43">
        <f>IFERROR('NCL Prelim other by college N'!H12/'NCL Prelim other by college N'!$P12,"n/a")</f>
        <v>0.36842105263157893</v>
      </c>
      <c r="I12" s="44">
        <f>IFERROR('NCL Prelim other by college N'!I12/'NCL Prelim other by college N'!$P12,"n/a")</f>
        <v>0.63157894736842102</v>
      </c>
      <c r="J12" s="45">
        <f>IFERROR('NCL Prelim other by college N'!J12/'NCL Prelim other by college N'!$P12,"n/a")</f>
        <v>1</v>
      </c>
      <c r="K12" s="46">
        <f>IFERROR('NCL Prelim other by college N'!K12/'NCL Prelim other by college N'!$P12,"n/a")</f>
        <v>0</v>
      </c>
      <c r="L12" s="44">
        <f>IFERROR('NCL Prelim other by college N'!L12/'NCL Prelim other by college N'!$P12,"n/a")</f>
        <v>0</v>
      </c>
      <c r="M12" s="47">
        <f>IFERROR('NCL Prelim other by college N'!M12/'NCL Prelim other by college N'!$P12,"n/a")</f>
        <v>0</v>
      </c>
      <c r="N12" s="43">
        <f>IFERROR('NCL Prelim other by college N'!N12/'NCL Prelim other by college N'!$P12,"n/a")</f>
        <v>0.36842105263157893</v>
      </c>
      <c r="O12" s="44">
        <f>IFERROR('NCL Prelim other by college N'!O12/'NCL Prelim other by college N'!$P12,"n/a")</f>
        <v>0.63157894736842102</v>
      </c>
      <c r="P12" s="48">
        <f>IFERROR('NCL Prelim other by college N'!P12/'NCL Prelim other by college N'!$P12,"n/a")</f>
        <v>1</v>
      </c>
    </row>
    <row r="13" spans="1:16" x14ac:dyDescent="0.25">
      <c r="A13" s="5" t="s">
        <v>19</v>
      </c>
      <c r="B13" s="43">
        <f>IFERROR('NCL Prelim other by college N'!B13/'NCL Prelim other by college N'!$P13,"n/a")</f>
        <v>0</v>
      </c>
      <c r="C13" s="44">
        <f>IFERROR('NCL Prelim other by college N'!C13/'NCL Prelim other by college N'!$P13,"n/a")</f>
        <v>0</v>
      </c>
      <c r="D13" s="45">
        <f>IFERROR('NCL Prelim other by college N'!D13/'NCL Prelim other by college N'!$P13,"n/a")</f>
        <v>0</v>
      </c>
      <c r="E13" s="46">
        <f>IFERROR('NCL Prelim other by college N'!E13/'NCL Prelim other by college N'!$P13,"n/a")</f>
        <v>0</v>
      </c>
      <c r="F13" s="44">
        <f>IFERROR('NCL Prelim other by college N'!F13/'NCL Prelim other by college N'!$P13,"n/a")</f>
        <v>0</v>
      </c>
      <c r="G13" s="47">
        <f>IFERROR('NCL Prelim other by college N'!G13/'NCL Prelim other by college N'!$P13,"n/a")</f>
        <v>0</v>
      </c>
      <c r="H13" s="43">
        <f>IFERROR('NCL Prelim other by college N'!H13/'NCL Prelim other by college N'!$P13,"n/a")</f>
        <v>0.45</v>
      </c>
      <c r="I13" s="44">
        <f>IFERROR('NCL Prelim other by college N'!I13/'NCL Prelim other by college N'!$P13,"n/a")</f>
        <v>0.55000000000000004</v>
      </c>
      <c r="J13" s="45">
        <f>IFERROR('NCL Prelim other by college N'!J13/'NCL Prelim other by college N'!$P13,"n/a")</f>
        <v>1</v>
      </c>
      <c r="K13" s="46">
        <f>IFERROR('NCL Prelim other by college N'!K13/'NCL Prelim other by college N'!$P13,"n/a")</f>
        <v>0</v>
      </c>
      <c r="L13" s="44">
        <f>IFERROR('NCL Prelim other by college N'!L13/'NCL Prelim other by college N'!$P13,"n/a")</f>
        <v>0</v>
      </c>
      <c r="M13" s="47">
        <f>IFERROR('NCL Prelim other by college N'!M13/'NCL Prelim other by college N'!$P13,"n/a")</f>
        <v>0</v>
      </c>
      <c r="N13" s="43">
        <f>IFERROR('NCL Prelim other by college N'!N13/'NCL Prelim other by college N'!$P13,"n/a")</f>
        <v>0.45</v>
      </c>
      <c r="O13" s="44">
        <f>IFERROR('NCL Prelim other by college N'!O13/'NCL Prelim other by college N'!$P13,"n/a")</f>
        <v>0.55000000000000004</v>
      </c>
      <c r="P13" s="48">
        <f>IFERROR('NCL Prelim other by college N'!P13/'NCL Prelim other by college N'!$P13,"n/a")</f>
        <v>1</v>
      </c>
    </row>
    <row r="14" spans="1:16" x14ac:dyDescent="0.25">
      <c r="A14" s="5" t="s">
        <v>20</v>
      </c>
      <c r="B14" s="43">
        <f>IFERROR('NCL Prelim other by college N'!B14/'NCL Prelim other by college N'!$P14,"n/a")</f>
        <v>0</v>
      </c>
      <c r="C14" s="44">
        <f>IFERROR('NCL Prelim other by college N'!C14/'NCL Prelim other by college N'!$P14,"n/a")</f>
        <v>0</v>
      </c>
      <c r="D14" s="45">
        <f>IFERROR('NCL Prelim other by college N'!D14/'NCL Prelim other by college N'!$P14,"n/a")</f>
        <v>0</v>
      </c>
      <c r="E14" s="46">
        <f>IFERROR('NCL Prelim other by college N'!E14/'NCL Prelim other by college N'!$P14,"n/a")</f>
        <v>0</v>
      </c>
      <c r="F14" s="44">
        <f>IFERROR('NCL Prelim other by college N'!F14/'NCL Prelim other by college N'!$P14,"n/a")</f>
        <v>0</v>
      </c>
      <c r="G14" s="47">
        <f>IFERROR('NCL Prelim other by college N'!G14/'NCL Prelim other by college N'!$P14,"n/a")</f>
        <v>0</v>
      </c>
      <c r="H14" s="43">
        <f>IFERROR('NCL Prelim other by college N'!H14/'NCL Prelim other by college N'!$P14,"n/a")</f>
        <v>0.21621621621621623</v>
      </c>
      <c r="I14" s="44">
        <f>IFERROR('NCL Prelim other by college N'!I14/'NCL Prelim other by college N'!$P14,"n/a")</f>
        <v>0.78378378378378377</v>
      </c>
      <c r="J14" s="45">
        <f>IFERROR('NCL Prelim other by college N'!J14/'NCL Prelim other by college N'!$P14,"n/a")</f>
        <v>1</v>
      </c>
      <c r="K14" s="46">
        <f>IFERROR('NCL Prelim other by college N'!K14/'NCL Prelim other by college N'!$P14,"n/a")</f>
        <v>0</v>
      </c>
      <c r="L14" s="44">
        <f>IFERROR('NCL Prelim other by college N'!L14/'NCL Prelim other by college N'!$P14,"n/a")</f>
        <v>0</v>
      </c>
      <c r="M14" s="47">
        <f>IFERROR('NCL Prelim other by college N'!M14/'NCL Prelim other by college N'!$P14,"n/a")</f>
        <v>0</v>
      </c>
      <c r="N14" s="43">
        <f>IFERROR('NCL Prelim other by college N'!N14/'NCL Prelim other by college N'!$P14,"n/a")</f>
        <v>0.21621621621621623</v>
      </c>
      <c r="O14" s="44">
        <f>IFERROR('NCL Prelim other by college N'!O14/'NCL Prelim other by college N'!$P14,"n/a")</f>
        <v>0.78378378378378377</v>
      </c>
      <c r="P14" s="48">
        <f>IFERROR('NCL Prelim other by college N'!P14/'NCL Prelim other by college N'!$P14,"n/a")</f>
        <v>1</v>
      </c>
    </row>
    <row r="15" spans="1:16" x14ac:dyDescent="0.25">
      <c r="A15" s="5" t="s">
        <v>21</v>
      </c>
      <c r="B15" s="43">
        <f>IFERROR('NCL Prelim other by college N'!B15/'NCL Prelim other by college N'!$P15,"n/a")</f>
        <v>0</v>
      </c>
      <c r="C15" s="44">
        <f>IFERROR('NCL Prelim other by college N'!C15/'NCL Prelim other by college N'!$P15,"n/a")</f>
        <v>0</v>
      </c>
      <c r="D15" s="45">
        <f>IFERROR('NCL Prelim other by college N'!D15/'NCL Prelim other by college N'!$P15,"n/a")</f>
        <v>0</v>
      </c>
      <c r="E15" s="46">
        <f>IFERROR('NCL Prelim other by college N'!E15/'NCL Prelim other by college N'!$P15,"n/a")</f>
        <v>0</v>
      </c>
      <c r="F15" s="44">
        <f>IFERROR('NCL Prelim other by college N'!F15/'NCL Prelim other by college N'!$P15,"n/a")</f>
        <v>0</v>
      </c>
      <c r="G15" s="47">
        <f>IFERROR('NCL Prelim other by college N'!G15/'NCL Prelim other by college N'!$P15,"n/a")</f>
        <v>0</v>
      </c>
      <c r="H15" s="43">
        <f>IFERROR('NCL Prelim other by college N'!H15/'NCL Prelim other by college N'!$P15,"n/a")</f>
        <v>1</v>
      </c>
      <c r="I15" s="44">
        <f>IFERROR('NCL Prelim other by college N'!I15/'NCL Prelim other by college N'!$P15,"n/a")</f>
        <v>0</v>
      </c>
      <c r="J15" s="45">
        <f>IFERROR('NCL Prelim other by college N'!J15/'NCL Prelim other by college N'!$P15,"n/a")</f>
        <v>1</v>
      </c>
      <c r="K15" s="46">
        <f>IFERROR('NCL Prelim other by college N'!K15/'NCL Prelim other by college N'!$P15,"n/a")</f>
        <v>0</v>
      </c>
      <c r="L15" s="44">
        <f>IFERROR('NCL Prelim other by college N'!L15/'NCL Prelim other by college N'!$P15,"n/a")</f>
        <v>0</v>
      </c>
      <c r="M15" s="47">
        <f>IFERROR('NCL Prelim other by college N'!M15/'NCL Prelim other by college N'!$P15,"n/a")</f>
        <v>0</v>
      </c>
      <c r="N15" s="43">
        <f>IFERROR('NCL Prelim other by college N'!N15/'NCL Prelim other by college N'!$P15,"n/a")</f>
        <v>1</v>
      </c>
      <c r="O15" s="44">
        <f>IFERROR('NCL Prelim other by college N'!O15/'NCL Prelim other by college N'!$P15,"n/a")</f>
        <v>0</v>
      </c>
      <c r="P15" s="48">
        <f>IFERROR('NCL Prelim other by college N'!P15/'NCL Prelim other by college N'!$P15,"n/a")</f>
        <v>1</v>
      </c>
    </row>
    <row r="16" spans="1:16" x14ac:dyDescent="0.25">
      <c r="A16" s="5" t="s">
        <v>22</v>
      </c>
      <c r="B16" s="43">
        <f>IFERROR('NCL Prelim other by college N'!B16/'NCL Prelim other by college N'!$P16,"n/a")</f>
        <v>0</v>
      </c>
      <c r="C16" s="44">
        <f>IFERROR('NCL Prelim other by college N'!C16/'NCL Prelim other by college N'!$P16,"n/a")</f>
        <v>0</v>
      </c>
      <c r="D16" s="45">
        <f>IFERROR('NCL Prelim other by college N'!D16/'NCL Prelim other by college N'!$P16,"n/a")</f>
        <v>0</v>
      </c>
      <c r="E16" s="46">
        <f>IFERROR('NCL Prelim other by college N'!E16/'NCL Prelim other by college N'!$P16,"n/a")</f>
        <v>0</v>
      </c>
      <c r="F16" s="44">
        <f>IFERROR('NCL Prelim other by college N'!F16/'NCL Prelim other by college N'!$P16,"n/a")</f>
        <v>0</v>
      </c>
      <c r="G16" s="47">
        <f>IFERROR('NCL Prelim other by college N'!G16/'NCL Prelim other by college N'!$P16,"n/a")</f>
        <v>0</v>
      </c>
      <c r="H16" s="43">
        <f>IFERROR('NCL Prelim other by college N'!H16/'NCL Prelim other by college N'!$P16,"n/a")</f>
        <v>0.11764705882352941</v>
      </c>
      <c r="I16" s="44">
        <f>IFERROR('NCL Prelim other by college N'!I16/'NCL Prelim other by college N'!$P16,"n/a")</f>
        <v>0.88235294117647056</v>
      </c>
      <c r="J16" s="45">
        <f>IFERROR('NCL Prelim other by college N'!J16/'NCL Prelim other by college N'!$P16,"n/a")</f>
        <v>1</v>
      </c>
      <c r="K16" s="46">
        <f>IFERROR('NCL Prelim other by college N'!K16/'NCL Prelim other by college N'!$P16,"n/a")</f>
        <v>0</v>
      </c>
      <c r="L16" s="44">
        <f>IFERROR('NCL Prelim other by college N'!L16/'NCL Prelim other by college N'!$P16,"n/a")</f>
        <v>0</v>
      </c>
      <c r="M16" s="47">
        <f>IFERROR('NCL Prelim other by college N'!M16/'NCL Prelim other by college N'!$P16,"n/a")</f>
        <v>0</v>
      </c>
      <c r="N16" s="43">
        <f>IFERROR('NCL Prelim other by college N'!N16/'NCL Prelim other by college N'!$P16,"n/a")</f>
        <v>0.11764705882352941</v>
      </c>
      <c r="O16" s="44">
        <f>IFERROR('NCL Prelim other by college N'!O16/'NCL Prelim other by college N'!$P16,"n/a")</f>
        <v>0.88235294117647056</v>
      </c>
      <c r="P16" s="48">
        <f>IFERROR('NCL Prelim other by college N'!P16/'NCL Prelim other by college N'!$P16,"n/a")</f>
        <v>1</v>
      </c>
    </row>
    <row r="17" spans="1:16" x14ac:dyDescent="0.25">
      <c r="A17" s="5" t="s">
        <v>23</v>
      </c>
      <c r="B17" s="43">
        <f>IFERROR('NCL Prelim other by college N'!B17/'NCL Prelim other by college N'!$P17,"n/a")</f>
        <v>0</v>
      </c>
      <c r="C17" s="44">
        <f>IFERROR('NCL Prelim other by college N'!C17/'NCL Prelim other by college N'!$P17,"n/a")</f>
        <v>0</v>
      </c>
      <c r="D17" s="45">
        <f>IFERROR('NCL Prelim other by college N'!D17/'NCL Prelim other by college N'!$P17,"n/a")</f>
        <v>0</v>
      </c>
      <c r="E17" s="46">
        <f>IFERROR('NCL Prelim other by college N'!E17/'NCL Prelim other by college N'!$P17,"n/a")</f>
        <v>0</v>
      </c>
      <c r="F17" s="44">
        <f>IFERROR('NCL Prelim other by college N'!F17/'NCL Prelim other by college N'!$P17,"n/a")</f>
        <v>0</v>
      </c>
      <c r="G17" s="47">
        <f>IFERROR('NCL Prelim other by college N'!G17/'NCL Prelim other by college N'!$P17,"n/a")</f>
        <v>0</v>
      </c>
      <c r="H17" s="43">
        <f>IFERROR('NCL Prelim other by college N'!H17/'NCL Prelim other by college N'!$P17,"n/a")</f>
        <v>0.23529411764705882</v>
      </c>
      <c r="I17" s="44">
        <f>IFERROR('NCL Prelim other by college N'!I17/'NCL Prelim other by college N'!$P17,"n/a")</f>
        <v>0.76470588235294112</v>
      </c>
      <c r="J17" s="45">
        <f>IFERROR('NCL Prelim other by college N'!J17/'NCL Prelim other by college N'!$P17,"n/a")</f>
        <v>1</v>
      </c>
      <c r="K17" s="46">
        <f>IFERROR('NCL Prelim other by college N'!K17/'NCL Prelim other by college N'!$P17,"n/a")</f>
        <v>0</v>
      </c>
      <c r="L17" s="44">
        <f>IFERROR('NCL Prelim other by college N'!L17/'NCL Prelim other by college N'!$P17,"n/a")</f>
        <v>0</v>
      </c>
      <c r="M17" s="47">
        <f>IFERROR('NCL Prelim other by college N'!M17/'NCL Prelim other by college N'!$P17,"n/a")</f>
        <v>0</v>
      </c>
      <c r="N17" s="43">
        <f>IFERROR('NCL Prelim other by college N'!N17/'NCL Prelim other by college N'!$P17,"n/a")</f>
        <v>0.23529411764705882</v>
      </c>
      <c r="O17" s="44">
        <f>IFERROR('NCL Prelim other by college N'!O17/'NCL Prelim other by college N'!$P17,"n/a")</f>
        <v>0.76470588235294112</v>
      </c>
      <c r="P17" s="48">
        <f>IFERROR('NCL Prelim other by college N'!P17/'NCL Prelim other by college N'!$P17,"n/a")</f>
        <v>1</v>
      </c>
    </row>
    <row r="18" spans="1:16" x14ac:dyDescent="0.25">
      <c r="A18" s="5" t="s">
        <v>24</v>
      </c>
      <c r="B18" s="43">
        <f>IFERROR('NCL Prelim other by college N'!B18/'NCL Prelim other by college N'!$P18,"n/a")</f>
        <v>0</v>
      </c>
      <c r="C18" s="44">
        <f>IFERROR('NCL Prelim other by college N'!C18/'NCL Prelim other by college N'!$P18,"n/a")</f>
        <v>0</v>
      </c>
      <c r="D18" s="45">
        <f>IFERROR('NCL Prelim other by college N'!D18/'NCL Prelim other by college N'!$P18,"n/a")</f>
        <v>0</v>
      </c>
      <c r="E18" s="46">
        <f>IFERROR('NCL Prelim other by college N'!E18/'NCL Prelim other by college N'!$P18,"n/a")</f>
        <v>0</v>
      </c>
      <c r="F18" s="44">
        <f>IFERROR('NCL Prelim other by college N'!F18/'NCL Prelim other by college N'!$P18,"n/a")</f>
        <v>0</v>
      </c>
      <c r="G18" s="47">
        <f>IFERROR('NCL Prelim other by college N'!G18/'NCL Prelim other by college N'!$P18,"n/a")</f>
        <v>0</v>
      </c>
      <c r="H18" s="43">
        <f>IFERROR('NCL Prelim other by college N'!H18/'NCL Prelim other by college N'!$P18,"n/a")</f>
        <v>0</v>
      </c>
      <c r="I18" s="44">
        <f>IFERROR('NCL Prelim other by college N'!I18/'NCL Prelim other by college N'!$P18,"n/a")</f>
        <v>1</v>
      </c>
      <c r="J18" s="45">
        <f>IFERROR('NCL Prelim other by college N'!J18/'NCL Prelim other by college N'!$P18,"n/a")</f>
        <v>1</v>
      </c>
      <c r="K18" s="46">
        <f>IFERROR('NCL Prelim other by college N'!K18/'NCL Prelim other by college N'!$P18,"n/a")</f>
        <v>0</v>
      </c>
      <c r="L18" s="44">
        <f>IFERROR('NCL Prelim other by college N'!L18/'NCL Prelim other by college N'!$P18,"n/a")</f>
        <v>0</v>
      </c>
      <c r="M18" s="47">
        <f>IFERROR('NCL Prelim other by college N'!M18/'NCL Prelim other by college N'!$P18,"n/a")</f>
        <v>0</v>
      </c>
      <c r="N18" s="43">
        <f>IFERROR('NCL Prelim other by college N'!N18/'NCL Prelim other by college N'!$P18,"n/a")</f>
        <v>0</v>
      </c>
      <c r="O18" s="44">
        <f>IFERROR('NCL Prelim other by college N'!O18/'NCL Prelim other by college N'!$P18,"n/a")</f>
        <v>1</v>
      </c>
      <c r="P18" s="48">
        <f>IFERROR('NCL Prelim other by college N'!P18/'NCL Prelim other by college N'!$P18,"n/a")</f>
        <v>1</v>
      </c>
    </row>
    <row r="19" spans="1:16" x14ac:dyDescent="0.25">
      <c r="A19" s="5" t="s">
        <v>25</v>
      </c>
      <c r="B19" s="43">
        <f>IFERROR('NCL Prelim other by college N'!B19/'NCL Prelim other by college N'!$P19,"n/a")</f>
        <v>0</v>
      </c>
      <c r="C19" s="44">
        <f>IFERROR('NCL Prelim other by college N'!C19/'NCL Prelim other by college N'!$P19,"n/a")</f>
        <v>0</v>
      </c>
      <c r="D19" s="45">
        <f>IFERROR('NCL Prelim other by college N'!D19/'NCL Prelim other by college N'!$P19,"n/a")</f>
        <v>0</v>
      </c>
      <c r="E19" s="46">
        <f>IFERROR('NCL Prelim other by college N'!E19/'NCL Prelim other by college N'!$P19,"n/a")</f>
        <v>0</v>
      </c>
      <c r="F19" s="44">
        <f>IFERROR('NCL Prelim other by college N'!F19/'NCL Prelim other by college N'!$P19,"n/a")</f>
        <v>0</v>
      </c>
      <c r="G19" s="47">
        <f>IFERROR('NCL Prelim other by college N'!G19/'NCL Prelim other by college N'!$P19,"n/a")</f>
        <v>0</v>
      </c>
      <c r="H19" s="43">
        <f>IFERROR('NCL Prelim other by college N'!H19/'NCL Prelim other by college N'!$P19,"n/a")</f>
        <v>0.5</v>
      </c>
      <c r="I19" s="44">
        <f>IFERROR('NCL Prelim other by college N'!I19/'NCL Prelim other by college N'!$P19,"n/a")</f>
        <v>0.5</v>
      </c>
      <c r="J19" s="45">
        <f>IFERROR('NCL Prelim other by college N'!J19/'NCL Prelim other by college N'!$P19,"n/a")</f>
        <v>1</v>
      </c>
      <c r="K19" s="46">
        <f>IFERROR('NCL Prelim other by college N'!K19/'NCL Prelim other by college N'!$P19,"n/a")</f>
        <v>0</v>
      </c>
      <c r="L19" s="44">
        <f>IFERROR('NCL Prelim other by college N'!L19/'NCL Prelim other by college N'!$P19,"n/a")</f>
        <v>0</v>
      </c>
      <c r="M19" s="47">
        <f>IFERROR('NCL Prelim other by college N'!M19/'NCL Prelim other by college N'!$P19,"n/a")</f>
        <v>0</v>
      </c>
      <c r="N19" s="43">
        <f>IFERROR('NCL Prelim other by college N'!N19/'NCL Prelim other by college N'!$P19,"n/a")</f>
        <v>0.5</v>
      </c>
      <c r="O19" s="44">
        <f>IFERROR('NCL Prelim other by college N'!O19/'NCL Prelim other by college N'!$P19,"n/a")</f>
        <v>0.5</v>
      </c>
      <c r="P19" s="48">
        <f>IFERROR('NCL Prelim other by college N'!P19/'NCL Prelim other by college N'!$P19,"n/a")</f>
        <v>1</v>
      </c>
    </row>
    <row r="20" spans="1:16" x14ac:dyDescent="0.25">
      <c r="A20" s="5" t="s">
        <v>26</v>
      </c>
      <c r="B20" s="43">
        <f>IFERROR('NCL Prelim other by college N'!B20/'NCL Prelim other by college N'!$P20,"n/a")</f>
        <v>0</v>
      </c>
      <c r="C20" s="44">
        <f>IFERROR('NCL Prelim other by college N'!C20/'NCL Prelim other by college N'!$P20,"n/a")</f>
        <v>0</v>
      </c>
      <c r="D20" s="45">
        <f>IFERROR('NCL Prelim other by college N'!D20/'NCL Prelim other by college N'!$P20,"n/a")</f>
        <v>0</v>
      </c>
      <c r="E20" s="46">
        <f>IFERROR('NCL Prelim other by college N'!E20/'NCL Prelim other by college N'!$P20,"n/a")</f>
        <v>0</v>
      </c>
      <c r="F20" s="44">
        <f>IFERROR('NCL Prelim other by college N'!F20/'NCL Prelim other by college N'!$P20,"n/a")</f>
        <v>0</v>
      </c>
      <c r="G20" s="47">
        <f>IFERROR('NCL Prelim other by college N'!G20/'NCL Prelim other by college N'!$P20,"n/a")</f>
        <v>0</v>
      </c>
      <c r="H20" s="43">
        <f>IFERROR('NCL Prelim other by college N'!H20/'NCL Prelim other by college N'!$P20,"n/a")</f>
        <v>0</v>
      </c>
      <c r="I20" s="44">
        <f>IFERROR('NCL Prelim other by college N'!I20/'NCL Prelim other by college N'!$P20,"n/a")</f>
        <v>1</v>
      </c>
      <c r="J20" s="45">
        <f>IFERROR('NCL Prelim other by college N'!J20/'NCL Prelim other by college N'!$P20,"n/a")</f>
        <v>1</v>
      </c>
      <c r="K20" s="46">
        <f>IFERROR('NCL Prelim other by college N'!K20/'NCL Prelim other by college N'!$P20,"n/a")</f>
        <v>0</v>
      </c>
      <c r="L20" s="44">
        <f>IFERROR('NCL Prelim other by college N'!L20/'NCL Prelim other by college N'!$P20,"n/a")</f>
        <v>0</v>
      </c>
      <c r="M20" s="47">
        <f>IFERROR('NCL Prelim other by college N'!M20/'NCL Prelim other by college N'!$P20,"n/a")</f>
        <v>0</v>
      </c>
      <c r="N20" s="43">
        <f>IFERROR('NCL Prelim other by college N'!N20/'NCL Prelim other by college N'!$P20,"n/a")</f>
        <v>0</v>
      </c>
      <c r="O20" s="44">
        <f>IFERROR('NCL Prelim other by college N'!O20/'NCL Prelim other by college N'!$P20,"n/a")</f>
        <v>1</v>
      </c>
      <c r="P20" s="48">
        <f>IFERROR('NCL Prelim other by college N'!P20/'NCL Prelim other by college N'!$P20,"n/a")</f>
        <v>1</v>
      </c>
    </row>
    <row r="21" spans="1:16" x14ac:dyDescent="0.25">
      <c r="A21" s="5" t="s">
        <v>27</v>
      </c>
      <c r="B21" s="43">
        <f>IFERROR('NCL Prelim other by college N'!B21/'NCL Prelim other by college N'!$P21,"n/a")</f>
        <v>0</v>
      </c>
      <c r="C21" s="44">
        <f>IFERROR('NCL Prelim other by college N'!C21/'NCL Prelim other by college N'!$P21,"n/a")</f>
        <v>0</v>
      </c>
      <c r="D21" s="45">
        <f>IFERROR('NCL Prelim other by college N'!D21/'NCL Prelim other by college N'!$P21,"n/a")</f>
        <v>0</v>
      </c>
      <c r="E21" s="46">
        <f>IFERROR('NCL Prelim other by college N'!E21/'NCL Prelim other by college N'!$P21,"n/a")</f>
        <v>0</v>
      </c>
      <c r="F21" s="44">
        <f>IFERROR('NCL Prelim other by college N'!F21/'NCL Prelim other by college N'!$P21,"n/a")</f>
        <v>0</v>
      </c>
      <c r="G21" s="47">
        <f>IFERROR('NCL Prelim other by college N'!G21/'NCL Prelim other by college N'!$P21,"n/a")</f>
        <v>0</v>
      </c>
      <c r="H21" s="43">
        <f>IFERROR('NCL Prelim other by college N'!H21/'NCL Prelim other by college N'!$P21,"n/a")</f>
        <v>0</v>
      </c>
      <c r="I21" s="44">
        <f>IFERROR('NCL Prelim other by college N'!I21/'NCL Prelim other by college N'!$P21,"n/a")</f>
        <v>1</v>
      </c>
      <c r="J21" s="45">
        <f>IFERROR('NCL Prelim other by college N'!J21/'NCL Prelim other by college N'!$P21,"n/a")</f>
        <v>1</v>
      </c>
      <c r="K21" s="46">
        <f>IFERROR('NCL Prelim other by college N'!K21/'NCL Prelim other by college N'!$P21,"n/a")</f>
        <v>0</v>
      </c>
      <c r="L21" s="44">
        <f>IFERROR('NCL Prelim other by college N'!L21/'NCL Prelim other by college N'!$P21,"n/a")</f>
        <v>0</v>
      </c>
      <c r="M21" s="47">
        <f>IFERROR('NCL Prelim other by college N'!M21/'NCL Prelim other by college N'!$P21,"n/a")</f>
        <v>0</v>
      </c>
      <c r="N21" s="43">
        <f>IFERROR('NCL Prelim other by college N'!N21/'NCL Prelim other by college N'!$P21,"n/a")</f>
        <v>0</v>
      </c>
      <c r="O21" s="44">
        <f>IFERROR('NCL Prelim other by college N'!O21/'NCL Prelim other by college N'!$P21,"n/a")</f>
        <v>1</v>
      </c>
      <c r="P21" s="48">
        <f>IFERROR('NCL Prelim other by college N'!P21/'NCL Prelim other by college N'!$P21,"n/a")</f>
        <v>1</v>
      </c>
    </row>
    <row r="22" spans="1:16" x14ac:dyDescent="0.25">
      <c r="A22" s="5" t="s">
        <v>28</v>
      </c>
      <c r="B22" s="43">
        <f>IFERROR('NCL Prelim other by college N'!B22/'NCL Prelim other by college N'!$P22,"n/a")</f>
        <v>0</v>
      </c>
      <c r="C22" s="44">
        <f>IFERROR('NCL Prelim other by college N'!C22/'NCL Prelim other by college N'!$P22,"n/a")</f>
        <v>0</v>
      </c>
      <c r="D22" s="45">
        <f>IFERROR('NCL Prelim other by college N'!D22/'NCL Prelim other by college N'!$P22,"n/a")</f>
        <v>0</v>
      </c>
      <c r="E22" s="46">
        <f>IFERROR('NCL Prelim other by college N'!E22/'NCL Prelim other by college N'!$P22,"n/a")</f>
        <v>0</v>
      </c>
      <c r="F22" s="44">
        <f>IFERROR('NCL Prelim other by college N'!F22/'NCL Prelim other by college N'!$P22,"n/a")</f>
        <v>0</v>
      </c>
      <c r="G22" s="47">
        <f>IFERROR('NCL Prelim other by college N'!G22/'NCL Prelim other by college N'!$P22,"n/a")</f>
        <v>0</v>
      </c>
      <c r="H22" s="43">
        <f>IFERROR('NCL Prelim other by college N'!H22/'NCL Prelim other by college N'!$P22,"n/a")</f>
        <v>0.5</v>
      </c>
      <c r="I22" s="44">
        <f>IFERROR('NCL Prelim other by college N'!I22/'NCL Prelim other by college N'!$P22,"n/a")</f>
        <v>0.5</v>
      </c>
      <c r="J22" s="45">
        <f>IFERROR('NCL Prelim other by college N'!J22/'NCL Prelim other by college N'!$P22,"n/a")</f>
        <v>1</v>
      </c>
      <c r="K22" s="46">
        <f>IFERROR('NCL Prelim other by college N'!K22/'NCL Prelim other by college N'!$P22,"n/a")</f>
        <v>0</v>
      </c>
      <c r="L22" s="44">
        <f>IFERROR('NCL Prelim other by college N'!L22/'NCL Prelim other by college N'!$P22,"n/a")</f>
        <v>0</v>
      </c>
      <c r="M22" s="47">
        <f>IFERROR('NCL Prelim other by college N'!M22/'NCL Prelim other by college N'!$P22,"n/a")</f>
        <v>0</v>
      </c>
      <c r="N22" s="43">
        <f>IFERROR('NCL Prelim other by college N'!N22/'NCL Prelim other by college N'!$P22,"n/a")</f>
        <v>0.5</v>
      </c>
      <c r="O22" s="44">
        <f>IFERROR('NCL Prelim other by college N'!O22/'NCL Prelim other by college N'!$P22,"n/a")</f>
        <v>0.5</v>
      </c>
      <c r="P22" s="48">
        <f>IFERROR('NCL Prelim other by college N'!P22/'NCL Prelim other by college N'!$P22,"n/a")</f>
        <v>1</v>
      </c>
    </row>
    <row r="23" spans="1:16" x14ac:dyDescent="0.25">
      <c r="A23" s="5" t="s">
        <v>29</v>
      </c>
      <c r="B23" s="43">
        <f>IFERROR('NCL Prelim other by college N'!B23/'NCL Prelim other by college N'!$P23,"n/a")</f>
        <v>0</v>
      </c>
      <c r="C23" s="44">
        <f>IFERROR('NCL Prelim other by college N'!C23/'NCL Prelim other by college N'!$P23,"n/a")</f>
        <v>0</v>
      </c>
      <c r="D23" s="45">
        <f>IFERROR('NCL Prelim other by college N'!D23/'NCL Prelim other by college N'!$P23,"n/a")</f>
        <v>0</v>
      </c>
      <c r="E23" s="46">
        <f>IFERROR('NCL Prelim other by college N'!E23/'NCL Prelim other by college N'!$P23,"n/a")</f>
        <v>0</v>
      </c>
      <c r="F23" s="44">
        <f>IFERROR('NCL Prelim other by college N'!F23/'NCL Prelim other by college N'!$P23,"n/a")</f>
        <v>0</v>
      </c>
      <c r="G23" s="47">
        <f>IFERROR('NCL Prelim other by college N'!G23/'NCL Prelim other by college N'!$P23,"n/a")</f>
        <v>0</v>
      </c>
      <c r="H23" s="43">
        <f>IFERROR('NCL Prelim other by college N'!H23/'NCL Prelim other by college N'!$P23,"n/a")</f>
        <v>0.5</v>
      </c>
      <c r="I23" s="44">
        <f>IFERROR('NCL Prelim other by college N'!I23/'NCL Prelim other by college N'!$P23,"n/a")</f>
        <v>0.5</v>
      </c>
      <c r="J23" s="45">
        <f>IFERROR('NCL Prelim other by college N'!J23/'NCL Prelim other by college N'!$P23,"n/a")</f>
        <v>1</v>
      </c>
      <c r="K23" s="46">
        <f>IFERROR('NCL Prelim other by college N'!K23/'NCL Prelim other by college N'!$P23,"n/a")</f>
        <v>0</v>
      </c>
      <c r="L23" s="44">
        <f>IFERROR('NCL Prelim other by college N'!L23/'NCL Prelim other by college N'!$P23,"n/a")</f>
        <v>0</v>
      </c>
      <c r="M23" s="47">
        <f>IFERROR('NCL Prelim other by college N'!M23/'NCL Prelim other by college N'!$P23,"n/a")</f>
        <v>0</v>
      </c>
      <c r="N23" s="43">
        <f>IFERROR('NCL Prelim other by college N'!N23/'NCL Prelim other by college N'!$P23,"n/a")</f>
        <v>0.5</v>
      </c>
      <c r="O23" s="44">
        <f>IFERROR('NCL Prelim other by college N'!O23/'NCL Prelim other by college N'!$P23,"n/a")</f>
        <v>0.5</v>
      </c>
      <c r="P23" s="48">
        <f>IFERROR('NCL Prelim other by college N'!P23/'NCL Prelim other by college N'!$P23,"n/a")</f>
        <v>1</v>
      </c>
    </row>
    <row r="24" spans="1:16" x14ac:dyDescent="0.25">
      <c r="A24" s="5" t="s">
        <v>30</v>
      </c>
      <c r="B24" s="43">
        <f>IFERROR('NCL Prelim other by college N'!B24/'NCL Prelim other by college N'!$P24,"n/a")</f>
        <v>0</v>
      </c>
      <c r="C24" s="44">
        <f>IFERROR('NCL Prelim other by college N'!C24/'NCL Prelim other by college N'!$P24,"n/a")</f>
        <v>0</v>
      </c>
      <c r="D24" s="45">
        <f>IFERROR('NCL Prelim other by college N'!D24/'NCL Prelim other by college N'!$P24,"n/a")</f>
        <v>0</v>
      </c>
      <c r="E24" s="46">
        <f>IFERROR('NCL Prelim other by college N'!E24/'NCL Prelim other by college N'!$P24,"n/a")</f>
        <v>0</v>
      </c>
      <c r="F24" s="44">
        <f>IFERROR('NCL Prelim other by college N'!F24/'NCL Prelim other by college N'!$P24,"n/a")</f>
        <v>0</v>
      </c>
      <c r="G24" s="47">
        <f>IFERROR('NCL Prelim other by college N'!G24/'NCL Prelim other by college N'!$P24,"n/a")</f>
        <v>0</v>
      </c>
      <c r="H24" s="43">
        <f>IFERROR('NCL Prelim other by college N'!H24/'NCL Prelim other by college N'!$P24,"n/a")</f>
        <v>0.23529411764705882</v>
      </c>
      <c r="I24" s="44">
        <f>IFERROR('NCL Prelim other by college N'!I24/'NCL Prelim other by college N'!$P24,"n/a")</f>
        <v>0.76470588235294112</v>
      </c>
      <c r="J24" s="45">
        <f>IFERROR('NCL Prelim other by college N'!J24/'NCL Prelim other by college N'!$P24,"n/a")</f>
        <v>1</v>
      </c>
      <c r="K24" s="46">
        <f>IFERROR('NCL Prelim other by college N'!K24/'NCL Prelim other by college N'!$P24,"n/a")</f>
        <v>0</v>
      </c>
      <c r="L24" s="44">
        <f>IFERROR('NCL Prelim other by college N'!L24/'NCL Prelim other by college N'!$P24,"n/a")</f>
        <v>0</v>
      </c>
      <c r="M24" s="47">
        <f>IFERROR('NCL Prelim other by college N'!M24/'NCL Prelim other by college N'!$P24,"n/a")</f>
        <v>0</v>
      </c>
      <c r="N24" s="43">
        <f>IFERROR('NCL Prelim other by college N'!N24/'NCL Prelim other by college N'!$P24,"n/a")</f>
        <v>0.23529411764705882</v>
      </c>
      <c r="O24" s="44">
        <f>IFERROR('NCL Prelim other by college N'!O24/'NCL Prelim other by college N'!$P24,"n/a")</f>
        <v>0.76470588235294112</v>
      </c>
      <c r="P24" s="48">
        <f>IFERROR('NCL Prelim other by college N'!P24/'NCL Prelim other by college N'!$P24,"n/a")</f>
        <v>1</v>
      </c>
    </row>
    <row r="25" spans="1:16" x14ac:dyDescent="0.25">
      <c r="A25" s="5" t="s">
        <v>31</v>
      </c>
      <c r="B25" s="43">
        <f>IFERROR('NCL Prelim other by college N'!B25/'NCL Prelim other by college N'!$P25,"n/a")</f>
        <v>0</v>
      </c>
      <c r="C25" s="44">
        <f>IFERROR('NCL Prelim other by college N'!C25/'NCL Prelim other by college N'!$P25,"n/a")</f>
        <v>0</v>
      </c>
      <c r="D25" s="45">
        <f>IFERROR('NCL Prelim other by college N'!D25/'NCL Prelim other by college N'!$P25,"n/a")</f>
        <v>0</v>
      </c>
      <c r="E25" s="46">
        <f>IFERROR('NCL Prelim other by college N'!E25/'NCL Prelim other by college N'!$P25,"n/a")</f>
        <v>0</v>
      </c>
      <c r="F25" s="44">
        <f>IFERROR('NCL Prelim other by college N'!F25/'NCL Prelim other by college N'!$P25,"n/a")</f>
        <v>0</v>
      </c>
      <c r="G25" s="47">
        <f>IFERROR('NCL Prelim other by college N'!G25/'NCL Prelim other by college N'!$P25,"n/a")</f>
        <v>0</v>
      </c>
      <c r="H25" s="43">
        <f>IFERROR('NCL Prelim other by college N'!H25/'NCL Prelim other by college N'!$P25,"n/a")</f>
        <v>0.38461538461538464</v>
      </c>
      <c r="I25" s="44">
        <f>IFERROR('NCL Prelim other by college N'!I25/'NCL Prelim other by college N'!$P25,"n/a")</f>
        <v>0.61538461538461542</v>
      </c>
      <c r="J25" s="45">
        <f>IFERROR('NCL Prelim other by college N'!J25/'NCL Prelim other by college N'!$P25,"n/a")</f>
        <v>1</v>
      </c>
      <c r="K25" s="46">
        <f>IFERROR('NCL Prelim other by college N'!K25/'NCL Prelim other by college N'!$P25,"n/a")</f>
        <v>0</v>
      </c>
      <c r="L25" s="44">
        <f>IFERROR('NCL Prelim other by college N'!L25/'NCL Prelim other by college N'!$P25,"n/a")</f>
        <v>0</v>
      </c>
      <c r="M25" s="47">
        <f>IFERROR('NCL Prelim other by college N'!M25/'NCL Prelim other by college N'!$P25,"n/a")</f>
        <v>0</v>
      </c>
      <c r="N25" s="43">
        <f>IFERROR('NCL Prelim other by college N'!N25/'NCL Prelim other by college N'!$P25,"n/a")</f>
        <v>0.38461538461538464</v>
      </c>
      <c r="O25" s="44">
        <f>IFERROR('NCL Prelim other by college N'!O25/'NCL Prelim other by college N'!$P25,"n/a")</f>
        <v>0.61538461538461542</v>
      </c>
      <c r="P25" s="48">
        <f>IFERROR('NCL Prelim other by college N'!P25/'NCL Prelim other by college N'!$P25,"n/a")</f>
        <v>1</v>
      </c>
    </row>
    <row r="26" spans="1:16" x14ac:dyDescent="0.25">
      <c r="A26" s="5" t="s">
        <v>34</v>
      </c>
      <c r="B26" s="43">
        <f>IFERROR('NCL Prelim other by college N'!B26/'NCL Prelim other by college N'!$P26,"n/a")</f>
        <v>0</v>
      </c>
      <c r="C26" s="44">
        <f>IFERROR('NCL Prelim other by college N'!C26/'NCL Prelim other by college N'!$P26,"n/a")</f>
        <v>0</v>
      </c>
      <c r="D26" s="45">
        <f>IFERROR('NCL Prelim other by college N'!D26/'NCL Prelim other by college N'!$P26,"n/a")</f>
        <v>0</v>
      </c>
      <c r="E26" s="46">
        <f>IFERROR('NCL Prelim other by college N'!E26/'NCL Prelim other by college N'!$P26,"n/a")</f>
        <v>0</v>
      </c>
      <c r="F26" s="44">
        <f>IFERROR('NCL Prelim other by college N'!F26/'NCL Prelim other by college N'!$P26,"n/a")</f>
        <v>0</v>
      </c>
      <c r="G26" s="47">
        <f>IFERROR('NCL Prelim other by college N'!G26/'NCL Prelim other by college N'!$P26,"n/a")</f>
        <v>0</v>
      </c>
      <c r="H26" s="43">
        <f>IFERROR('NCL Prelim other by college N'!H26/'NCL Prelim other by college N'!$P26,"n/a")</f>
        <v>0.38461538461538464</v>
      </c>
      <c r="I26" s="44">
        <f>IFERROR('NCL Prelim other by college N'!I26/'NCL Prelim other by college N'!$P26,"n/a")</f>
        <v>0.61538461538461542</v>
      </c>
      <c r="J26" s="45">
        <f>IFERROR('NCL Prelim other by college N'!J26/'NCL Prelim other by college N'!$P26,"n/a")</f>
        <v>1</v>
      </c>
      <c r="K26" s="46">
        <f>IFERROR('NCL Prelim other by college N'!K26/'NCL Prelim other by college N'!$P26,"n/a")</f>
        <v>0</v>
      </c>
      <c r="L26" s="44">
        <f>IFERROR('NCL Prelim other by college N'!L26/'NCL Prelim other by college N'!$P26,"n/a")</f>
        <v>0</v>
      </c>
      <c r="M26" s="47">
        <f>IFERROR('NCL Prelim other by college N'!M26/'NCL Prelim other by college N'!$P26,"n/a")</f>
        <v>0</v>
      </c>
      <c r="N26" s="43">
        <f>IFERROR('NCL Prelim other by college N'!N26/'NCL Prelim other by college N'!$P26,"n/a")</f>
        <v>0.38461538461538464</v>
      </c>
      <c r="O26" s="44">
        <f>IFERROR('NCL Prelim other by college N'!O26/'NCL Prelim other by college N'!$P26,"n/a")</f>
        <v>0.61538461538461542</v>
      </c>
      <c r="P26" s="48">
        <f>IFERROR('NCL Prelim other by college N'!P26/'NCL Prelim other by college N'!$P26,"n/a")</f>
        <v>1</v>
      </c>
    </row>
    <row r="27" spans="1:16" x14ac:dyDescent="0.25">
      <c r="A27" s="5" t="s">
        <v>35</v>
      </c>
      <c r="B27" s="43">
        <f>IFERROR('NCL Prelim other by college N'!B27/'NCL Prelim other by college N'!$P27,"n/a")</f>
        <v>0</v>
      </c>
      <c r="C27" s="44">
        <f>IFERROR('NCL Prelim other by college N'!C27/'NCL Prelim other by college N'!$P27,"n/a")</f>
        <v>0</v>
      </c>
      <c r="D27" s="45">
        <f>IFERROR('NCL Prelim other by college N'!D27/'NCL Prelim other by college N'!$P27,"n/a")</f>
        <v>0</v>
      </c>
      <c r="E27" s="46">
        <f>IFERROR('NCL Prelim other by college N'!E27/'NCL Prelim other by college N'!$P27,"n/a")</f>
        <v>0</v>
      </c>
      <c r="F27" s="44">
        <f>IFERROR('NCL Prelim other by college N'!F27/'NCL Prelim other by college N'!$P27,"n/a")</f>
        <v>0</v>
      </c>
      <c r="G27" s="47">
        <f>IFERROR('NCL Prelim other by college N'!G27/'NCL Prelim other by college N'!$P27,"n/a")</f>
        <v>0</v>
      </c>
      <c r="H27" s="43">
        <f>IFERROR('NCL Prelim other by college N'!H27/'NCL Prelim other by college N'!$P27,"n/a")</f>
        <v>0.5</v>
      </c>
      <c r="I27" s="44">
        <f>IFERROR('NCL Prelim other by college N'!I27/'NCL Prelim other by college N'!$P27,"n/a")</f>
        <v>0.5</v>
      </c>
      <c r="J27" s="45">
        <f>IFERROR('NCL Prelim other by college N'!J27/'NCL Prelim other by college N'!$P27,"n/a")</f>
        <v>1</v>
      </c>
      <c r="K27" s="46">
        <f>IFERROR('NCL Prelim other by college N'!K27/'NCL Prelim other by college N'!$P27,"n/a")</f>
        <v>0</v>
      </c>
      <c r="L27" s="44">
        <f>IFERROR('NCL Prelim other by college N'!L27/'NCL Prelim other by college N'!$P27,"n/a")</f>
        <v>0</v>
      </c>
      <c r="M27" s="47">
        <f>IFERROR('NCL Prelim other by college N'!M27/'NCL Prelim other by college N'!$P27,"n/a")</f>
        <v>0</v>
      </c>
      <c r="N27" s="43">
        <f>IFERROR('NCL Prelim other by college N'!N27/'NCL Prelim other by college N'!$P27,"n/a")</f>
        <v>0.5</v>
      </c>
      <c r="O27" s="44">
        <f>IFERROR('NCL Prelim other by college N'!O27/'NCL Prelim other by college N'!$P27,"n/a")</f>
        <v>0.5</v>
      </c>
      <c r="P27" s="48">
        <f>IFERROR('NCL Prelim other by college N'!P27/'NCL Prelim other by college N'!$P27,"n/a")</f>
        <v>1</v>
      </c>
    </row>
    <row r="28" spans="1:16" x14ac:dyDescent="0.25">
      <c r="A28" s="5" t="s">
        <v>36</v>
      </c>
      <c r="B28" s="43">
        <f>IFERROR('NCL Prelim other by college N'!B28/'NCL Prelim other by college N'!$P28,"n/a")</f>
        <v>0</v>
      </c>
      <c r="C28" s="44">
        <f>IFERROR('NCL Prelim other by college N'!C28/'NCL Prelim other by college N'!$P28,"n/a")</f>
        <v>0</v>
      </c>
      <c r="D28" s="45">
        <f>IFERROR('NCL Prelim other by college N'!D28/'NCL Prelim other by college N'!$P28,"n/a")</f>
        <v>0</v>
      </c>
      <c r="E28" s="46">
        <f>IFERROR('NCL Prelim other by college N'!E28/'NCL Prelim other by college N'!$P28,"n/a")</f>
        <v>0</v>
      </c>
      <c r="F28" s="44">
        <f>IFERROR('NCL Prelim other by college N'!F28/'NCL Prelim other by college N'!$P28,"n/a")</f>
        <v>0</v>
      </c>
      <c r="G28" s="47">
        <f>IFERROR('NCL Prelim other by college N'!G28/'NCL Prelim other by college N'!$P28,"n/a")</f>
        <v>0</v>
      </c>
      <c r="H28" s="43">
        <f>IFERROR('NCL Prelim other by college N'!H28/'NCL Prelim other by college N'!$P28,"n/a")</f>
        <v>0.31578947368421051</v>
      </c>
      <c r="I28" s="44">
        <f>IFERROR('NCL Prelim other by college N'!I28/'NCL Prelim other by college N'!$P28,"n/a")</f>
        <v>0.57894736842105265</v>
      </c>
      <c r="J28" s="45">
        <f>IFERROR('NCL Prelim other by college N'!J28/'NCL Prelim other by college N'!$P28,"n/a")</f>
        <v>0.89473684210526316</v>
      </c>
      <c r="K28" s="46">
        <f>IFERROR('NCL Prelim other by college N'!K28/'NCL Prelim other by college N'!$P28,"n/a")</f>
        <v>5.2631578947368418E-2</v>
      </c>
      <c r="L28" s="44">
        <f>IFERROR('NCL Prelim other by college N'!L28/'NCL Prelim other by college N'!$P28,"n/a")</f>
        <v>5.2631578947368418E-2</v>
      </c>
      <c r="M28" s="47">
        <f>IFERROR('NCL Prelim other by college N'!M28/'NCL Prelim other by college N'!$P28,"n/a")</f>
        <v>0.10526315789473684</v>
      </c>
      <c r="N28" s="43">
        <f>IFERROR('NCL Prelim other by college N'!N28/'NCL Prelim other by college N'!$P28,"n/a")</f>
        <v>0.36842105263157893</v>
      </c>
      <c r="O28" s="44">
        <f>IFERROR('NCL Prelim other by college N'!O28/'NCL Prelim other by college N'!$P28,"n/a")</f>
        <v>0.63157894736842102</v>
      </c>
      <c r="P28" s="48">
        <f>IFERROR('NCL Prelim other by college N'!P28/'NCL Prelim other by college N'!$P28,"n/a")</f>
        <v>1</v>
      </c>
    </row>
    <row r="29" spans="1:16" x14ac:dyDescent="0.25">
      <c r="A29" s="5" t="s">
        <v>32</v>
      </c>
      <c r="B29" s="43">
        <f>IFERROR('NCL Prelim other by college N'!B29/'NCL Prelim other by college N'!$P29,"n/a")</f>
        <v>0</v>
      </c>
      <c r="C29" s="44">
        <f>IFERROR('NCL Prelim other by college N'!C29/'NCL Prelim other by college N'!$P29,"n/a")</f>
        <v>0</v>
      </c>
      <c r="D29" s="45">
        <f>IFERROR('NCL Prelim other by college N'!D29/'NCL Prelim other by college N'!$P29,"n/a")</f>
        <v>0</v>
      </c>
      <c r="E29" s="46">
        <f>IFERROR('NCL Prelim other by college N'!E29/'NCL Prelim other by college N'!$P29,"n/a")</f>
        <v>0</v>
      </c>
      <c r="F29" s="44">
        <f>IFERROR('NCL Prelim other by college N'!F29/'NCL Prelim other by college N'!$P29,"n/a")</f>
        <v>0</v>
      </c>
      <c r="G29" s="47">
        <f>IFERROR('NCL Prelim other by college N'!G29/'NCL Prelim other by college N'!$P29,"n/a")</f>
        <v>0</v>
      </c>
      <c r="H29" s="43">
        <f>IFERROR('NCL Prelim other by college N'!H29/'NCL Prelim other by college N'!$P29,"n/a")</f>
        <v>0.33333333333333331</v>
      </c>
      <c r="I29" s="44">
        <f>IFERROR('NCL Prelim other by college N'!I29/'NCL Prelim other by college N'!$P29,"n/a")</f>
        <v>0.66666666666666663</v>
      </c>
      <c r="J29" s="45">
        <f>IFERROR('NCL Prelim other by college N'!J29/'NCL Prelim other by college N'!$P29,"n/a")</f>
        <v>1</v>
      </c>
      <c r="K29" s="46">
        <f>IFERROR('NCL Prelim other by college N'!K29/'NCL Prelim other by college N'!$P29,"n/a")</f>
        <v>0</v>
      </c>
      <c r="L29" s="44">
        <f>IFERROR('NCL Prelim other by college N'!L29/'NCL Prelim other by college N'!$P29,"n/a")</f>
        <v>0</v>
      </c>
      <c r="M29" s="47">
        <f>IFERROR('NCL Prelim other by college N'!M29/'NCL Prelim other by college N'!$P29,"n/a")</f>
        <v>0</v>
      </c>
      <c r="N29" s="43">
        <f>IFERROR('NCL Prelim other by college N'!N29/'NCL Prelim other by college N'!$P29,"n/a")</f>
        <v>0.33333333333333331</v>
      </c>
      <c r="O29" s="44">
        <f>IFERROR('NCL Prelim other by college N'!O29/'NCL Prelim other by college N'!$P29,"n/a")</f>
        <v>0.66666666666666663</v>
      </c>
      <c r="P29" s="48">
        <f>IFERROR('NCL Prelim other by college N'!P29/'NCL Prelim other by college N'!$P29,"n/a")</f>
        <v>1</v>
      </c>
    </row>
    <row r="30" spans="1:16" x14ac:dyDescent="0.25">
      <c r="A30" s="5" t="s">
        <v>33</v>
      </c>
      <c r="B30" s="43">
        <f>IFERROR('NCL Prelim other by college N'!B30/'NCL Prelim other by college N'!$P30,"n/a")</f>
        <v>0</v>
      </c>
      <c r="C30" s="44">
        <f>IFERROR('NCL Prelim other by college N'!C30/'NCL Prelim other by college N'!$P30,"n/a")</f>
        <v>0</v>
      </c>
      <c r="D30" s="45">
        <f>IFERROR('NCL Prelim other by college N'!D30/'NCL Prelim other by college N'!$P30,"n/a")</f>
        <v>0</v>
      </c>
      <c r="E30" s="46">
        <f>IFERROR('NCL Prelim other by college N'!E30/'NCL Prelim other by college N'!$P30,"n/a")</f>
        <v>0</v>
      </c>
      <c r="F30" s="44">
        <f>IFERROR('NCL Prelim other by college N'!F30/'NCL Prelim other by college N'!$P30,"n/a")</f>
        <v>0</v>
      </c>
      <c r="G30" s="47">
        <f>IFERROR('NCL Prelim other by college N'!G30/'NCL Prelim other by college N'!$P30,"n/a")</f>
        <v>0</v>
      </c>
      <c r="H30" s="43">
        <f>IFERROR('NCL Prelim other by college N'!H30/'NCL Prelim other by college N'!$P30,"n/a")</f>
        <v>0.83333333333333337</v>
      </c>
      <c r="I30" s="44">
        <f>IFERROR('NCL Prelim other by college N'!I30/'NCL Prelim other by college N'!$P30,"n/a")</f>
        <v>0.16666666666666666</v>
      </c>
      <c r="J30" s="45">
        <f>IFERROR('NCL Prelim other by college N'!J30/'NCL Prelim other by college N'!$P30,"n/a")</f>
        <v>1</v>
      </c>
      <c r="K30" s="46">
        <f>IFERROR('NCL Prelim other by college N'!K30/'NCL Prelim other by college N'!$P30,"n/a")</f>
        <v>0</v>
      </c>
      <c r="L30" s="44">
        <f>IFERROR('NCL Prelim other by college N'!L30/'NCL Prelim other by college N'!$P30,"n/a")</f>
        <v>0</v>
      </c>
      <c r="M30" s="47">
        <f>IFERROR('NCL Prelim other by college N'!M30/'NCL Prelim other by college N'!$P30,"n/a")</f>
        <v>0</v>
      </c>
      <c r="N30" s="43">
        <f>IFERROR('NCL Prelim other by college N'!N30/'NCL Prelim other by college N'!$P30,"n/a")</f>
        <v>0.83333333333333337</v>
      </c>
      <c r="O30" s="44">
        <f>IFERROR('NCL Prelim other by college N'!O30/'NCL Prelim other by college N'!$P30,"n/a")</f>
        <v>0.16666666666666666</v>
      </c>
      <c r="P30" s="48">
        <f>IFERROR('NCL Prelim other by college N'!P30/'NCL Prelim other by college N'!$P30,"n/a")</f>
        <v>1</v>
      </c>
    </row>
    <row r="31" spans="1:16" x14ac:dyDescent="0.25">
      <c r="A31" s="5" t="s">
        <v>37</v>
      </c>
      <c r="B31" s="43">
        <f>IFERROR('NCL Prelim other by college N'!B31/'NCL Prelim other by college N'!$P31,"n/a")</f>
        <v>0</v>
      </c>
      <c r="C31" s="44">
        <f>IFERROR('NCL Prelim other by college N'!C31/'NCL Prelim other by college N'!$P31,"n/a")</f>
        <v>0</v>
      </c>
      <c r="D31" s="45">
        <f>IFERROR('NCL Prelim other by college N'!D31/'NCL Prelim other by college N'!$P31,"n/a")</f>
        <v>0</v>
      </c>
      <c r="E31" s="46">
        <f>IFERROR('NCL Prelim other by college N'!E31/'NCL Prelim other by college N'!$P31,"n/a")</f>
        <v>0</v>
      </c>
      <c r="F31" s="44">
        <f>IFERROR('NCL Prelim other by college N'!F31/'NCL Prelim other by college N'!$P31,"n/a")</f>
        <v>0</v>
      </c>
      <c r="G31" s="47">
        <f>IFERROR('NCL Prelim other by college N'!G31/'NCL Prelim other by college N'!$P31,"n/a")</f>
        <v>0</v>
      </c>
      <c r="H31" s="43">
        <f>IFERROR('NCL Prelim other by college N'!H31/'NCL Prelim other by college N'!$P31,"n/a")</f>
        <v>0.55555555555555558</v>
      </c>
      <c r="I31" s="44">
        <f>IFERROR('NCL Prelim other by college N'!I31/'NCL Prelim other by college N'!$P31,"n/a")</f>
        <v>0.44444444444444442</v>
      </c>
      <c r="J31" s="45">
        <f>IFERROR('NCL Prelim other by college N'!J31/'NCL Prelim other by college N'!$P31,"n/a")</f>
        <v>1</v>
      </c>
      <c r="K31" s="46">
        <f>IFERROR('NCL Prelim other by college N'!K31/'NCL Prelim other by college N'!$P31,"n/a")</f>
        <v>0</v>
      </c>
      <c r="L31" s="44">
        <f>IFERROR('NCL Prelim other by college N'!L31/'NCL Prelim other by college N'!$P31,"n/a")</f>
        <v>0</v>
      </c>
      <c r="M31" s="47">
        <f>IFERROR('NCL Prelim other by college N'!M31/'NCL Prelim other by college N'!$P31,"n/a")</f>
        <v>0</v>
      </c>
      <c r="N31" s="43">
        <f>IFERROR('NCL Prelim other by college N'!N31/'NCL Prelim other by college N'!$P31,"n/a")</f>
        <v>0.55555555555555558</v>
      </c>
      <c r="O31" s="44">
        <f>IFERROR('NCL Prelim other by college N'!O31/'NCL Prelim other by college N'!$P31,"n/a")</f>
        <v>0.44444444444444442</v>
      </c>
      <c r="P31" s="48">
        <f>IFERROR('NCL Prelim other by college N'!P31/'NCL Prelim other by college N'!$P31,"n/a")</f>
        <v>1</v>
      </c>
    </row>
    <row r="32" spans="1:16" x14ac:dyDescent="0.25">
      <c r="A32" s="5" t="s">
        <v>38</v>
      </c>
      <c r="B32" s="43">
        <f>IFERROR('NCL Prelim other by college N'!B32/'NCL Prelim other by college N'!$P32,"n/a")</f>
        <v>0</v>
      </c>
      <c r="C32" s="44">
        <f>IFERROR('NCL Prelim other by college N'!C32/'NCL Prelim other by college N'!$P32,"n/a")</f>
        <v>0</v>
      </c>
      <c r="D32" s="45">
        <f>IFERROR('NCL Prelim other by college N'!D32/'NCL Prelim other by college N'!$P32,"n/a")</f>
        <v>0</v>
      </c>
      <c r="E32" s="46">
        <f>IFERROR('NCL Prelim other by college N'!E32/'NCL Prelim other by college N'!$P32,"n/a")</f>
        <v>0</v>
      </c>
      <c r="F32" s="44">
        <f>IFERROR('NCL Prelim other by college N'!F32/'NCL Prelim other by college N'!$P32,"n/a")</f>
        <v>0</v>
      </c>
      <c r="G32" s="47">
        <f>IFERROR('NCL Prelim other by college N'!G32/'NCL Prelim other by college N'!$P32,"n/a")</f>
        <v>0</v>
      </c>
      <c r="H32" s="43">
        <f>IFERROR('NCL Prelim other by college N'!H32/'NCL Prelim other by college N'!$P32,"n/a")</f>
        <v>0.41176470588235292</v>
      </c>
      <c r="I32" s="44">
        <f>IFERROR('NCL Prelim other by college N'!I32/'NCL Prelim other by college N'!$P32,"n/a")</f>
        <v>0.58823529411764708</v>
      </c>
      <c r="J32" s="45">
        <f>IFERROR('NCL Prelim other by college N'!J32/'NCL Prelim other by college N'!$P32,"n/a")</f>
        <v>1</v>
      </c>
      <c r="K32" s="46">
        <f>IFERROR('NCL Prelim other by college N'!K32/'NCL Prelim other by college N'!$P32,"n/a")</f>
        <v>0</v>
      </c>
      <c r="L32" s="44">
        <f>IFERROR('NCL Prelim other by college N'!L32/'NCL Prelim other by college N'!$P32,"n/a")</f>
        <v>0</v>
      </c>
      <c r="M32" s="47">
        <f>IFERROR('NCL Prelim other by college N'!M32/'NCL Prelim other by college N'!$P32,"n/a")</f>
        <v>0</v>
      </c>
      <c r="N32" s="43">
        <f>IFERROR('NCL Prelim other by college N'!N32/'NCL Prelim other by college N'!$P32,"n/a")</f>
        <v>0.41176470588235292</v>
      </c>
      <c r="O32" s="44">
        <f>IFERROR('NCL Prelim other by college N'!O32/'NCL Prelim other by college N'!$P32,"n/a")</f>
        <v>0.58823529411764708</v>
      </c>
      <c r="P32" s="48">
        <f>IFERROR('NCL Prelim other by college N'!P32/'NCL Prelim other by college N'!$P32,"n/a")</f>
        <v>1</v>
      </c>
    </row>
    <row r="33" spans="1:16" ht="15.75" thickBot="1" x14ac:dyDescent="0.3">
      <c r="A33" s="6" t="s">
        <v>39</v>
      </c>
      <c r="B33" s="49">
        <f>IFERROR('NCL Prelim other by college N'!B33/'NCL Prelim other by college N'!$P33,"n/a")</f>
        <v>0</v>
      </c>
      <c r="C33" s="50">
        <f>IFERROR('NCL Prelim other by college N'!C33/'NCL Prelim other by college N'!$P33,"n/a")</f>
        <v>0</v>
      </c>
      <c r="D33" s="51">
        <f>IFERROR('NCL Prelim other by college N'!D33/'NCL Prelim other by college N'!$P33,"n/a")</f>
        <v>0</v>
      </c>
      <c r="E33" s="52">
        <f>IFERROR('NCL Prelim other by college N'!E33/'NCL Prelim other by college N'!$P33,"n/a")</f>
        <v>0</v>
      </c>
      <c r="F33" s="50">
        <f>IFERROR('NCL Prelim other by college N'!F33/'NCL Prelim other by college N'!$P33,"n/a")</f>
        <v>0</v>
      </c>
      <c r="G33" s="53">
        <f>IFERROR('NCL Prelim other by college N'!G33/'NCL Prelim other by college N'!$P33,"n/a")</f>
        <v>0</v>
      </c>
      <c r="H33" s="49">
        <f>IFERROR('NCL Prelim other by college N'!H33/'NCL Prelim other by college N'!$P33,"n/a")</f>
        <v>0.84615384615384615</v>
      </c>
      <c r="I33" s="50">
        <f>IFERROR('NCL Prelim other by college N'!I33/'NCL Prelim other by college N'!$P33,"n/a")</f>
        <v>0.15384615384615385</v>
      </c>
      <c r="J33" s="51">
        <f>IFERROR('NCL Prelim other by college N'!J33/'NCL Prelim other by college N'!$P33,"n/a")</f>
        <v>1</v>
      </c>
      <c r="K33" s="52">
        <f>IFERROR('NCL Prelim other by college N'!K33/'NCL Prelim other by college N'!$P33,"n/a")</f>
        <v>0</v>
      </c>
      <c r="L33" s="50">
        <f>IFERROR('NCL Prelim other by college N'!L33/'NCL Prelim other by college N'!$P33,"n/a")</f>
        <v>0</v>
      </c>
      <c r="M33" s="53">
        <f>IFERROR('NCL Prelim other by college N'!M33/'NCL Prelim other by college N'!$P33,"n/a")</f>
        <v>0</v>
      </c>
      <c r="N33" s="49">
        <f>IFERROR('NCL Prelim other by college N'!N33/'NCL Prelim other by college N'!$P33,"n/a")</f>
        <v>0.84615384615384615</v>
      </c>
      <c r="O33" s="50">
        <f>IFERROR('NCL Prelim other by college N'!O33/'NCL Prelim other by college N'!$P33,"n/a")</f>
        <v>0.15384615384615385</v>
      </c>
      <c r="P33" s="54">
        <f>IFERROR('NCL Prelim other by college N'!P33/'NCL Prelim other by college N'!$P33,"n/a")</f>
        <v>1</v>
      </c>
    </row>
    <row r="34" spans="1:16" s="2" customFormat="1" ht="15.75" thickBot="1" x14ac:dyDescent="0.3">
      <c r="A34" s="3" t="s">
        <v>6</v>
      </c>
      <c r="B34" s="55">
        <f>IFERROR('NCL Prelim other by college N'!B34/'NCL Prelim other by college N'!$P34,"n/a")</f>
        <v>2.352941176470588E-3</v>
      </c>
      <c r="C34" s="56">
        <f>IFERROR('NCL Prelim other by college N'!C34/'NCL Prelim other by college N'!$P34,"n/a")</f>
        <v>2.352941176470588E-3</v>
      </c>
      <c r="D34" s="57">
        <f>IFERROR('NCL Prelim other by college N'!D34/'NCL Prelim other by college N'!$P34,"n/a")</f>
        <v>4.7058823529411761E-3</v>
      </c>
      <c r="E34" s="58">
        <f>IFERROR('NCL Prelim other by college N'!E34/'NCL Prelim other by college N'!$P34,"n/a")</f>
        <v>0</v>
      </c>
      <c r="F34" s="56">
        <f>IFERROR('NCL Prelim other by college N'!F34/'NCL Prelim other by college N'!$P34,"n/a")</f>
        <v>0</v>
      </c>
      <c r="G34" s="59">
        <f>IFERROR('NCL Prelim other by college N'!G34/'NCL Prelim other by college N'!$P34,"n/a")</f>
        <v>0</v>
      </c>
      <c r="H34" s="55">
        <f>IFERROR('NCL Prelim other by college N'!H34/'NCL Prelim other by college N'!$P34,"n/a")</f>
        <v>0.36470588235294116</v>
      </c>
      <c r="I34" s="56">
        <f>IFERROR('NCL Prelim other by college N'!I34/'NCL Prelim other by college N'!$P34,"n/a")</f>
        <v>0.62588235294117645</v>
      </c>
      <c r="J34" s="57">
        <f>IFERROR('NCL Prelim other by college N'!J34/'NCL Prelim other by college N'!$P34,"n/a")</f>
        <v>0.99058823529411766</v>
      </c>
      <c r="K34" s="58">
        <f>IFERROR('NCL Prelim other by college N'!K34/'NCL Prelim other by college N'!$P34,"n/a")</f>
        <v>2.352941176470588E-3</v>
      </c>
      <c r="L34" s="56">
        <f>IFERROR('NCL Prelim other by college N'!L34/'NCL Prelim other by college N'!$P34,"n/a")</f>
        <v>2.352941176470588E-3</v>
      </c>
      <c r="M34" s="59">
        <f>IFERROR('NCL Prelim other by college N'!M34/'NCL Prelim other by college N'!$P34,"n/a")</f>
        <v>4.7058823529411761E-3</v>
      </c>
      <c r="N34" s="55">
        <f>IFERROR('NCL Prelim other by college N'!N34/'NCL Prelim other by college N'!$P34,"n/a")</f>
        <v>0.36941176470588233</v>
      </c>
      <c r="O34" s="56">
        <f>IFERROR('NCL Prelim other by college N'!O34/'NCL Prelim other by college N'!$P34,"n/a")</f>
        <v>0.63058823529411767</v>
      </c>
      <c r="P34" s="60">
        <f>IFERROR('NCL Prelim other by college N'!P34/'NCL Prelim other by college N'!$P34,"n/a")</f>
        <v>1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90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60" zoomScaleNormal="115" workbookViewId="0">
      <selection activeCell="T32" sqref="T32"/>
    </sheetView>
  </sheetViews>
  <sheetFormatPr defaultRowHeight="15" x14ac:dyDescent="0.25"/>
  <cols>
    <col min="1" max="1" width="23.5703125" style="62" customWidth="1"/>
    <col min="2" max="11" width="10.140625" style="62" customWidth="1"/>
    <col min="12" max="16384" width="9.140625" style="62"/>
  </cols>
  <sheetData>
    <row r="1" spans="1:11" ht="32.25" customHeight="1" x14ac:dyDescent="0.25">
      <c r="A1" s="140" t="s">
        <v>350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.75" thickBot="1" x14ac:dyDescent="0.3"/>
    <row r="3" spans="1:11" s="1" customFormat="1" x14ac:dyDescent="0.25">
      <c r="A3" s="129" t="s">
        <v>7</v>
      </c>
      <c r="B3" s="127" t="s">
        <v>52</v>
      </c>
      <c r="C3" s="128"/>
      <c r="D3" s="131" t="s">
        <v>53</v>
      </c>
      <c r="E3" s="133"/>
      <c r="F3" s="127" t="s">
        <v>54</v>
      </c>
      <c r="G3" s="128"/>
      <c r="H3" s="131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11</v>
      </c>
      <c r="B5" s="80">
        <f>IFERROR('NCL Prelim other by college N'!B5/'NCL Prelim other by college N'!$N5,"n/a")</f>
        <v>0</v>
      </c>
      <c r="C5" s="82">
        <f>IFERROR('NCL Prelim other by college N'!C5/'NCL Prelim other by college N'!$O5,"n/a")</f>
        <v>0</v>
      </c>
      <c r="D5" s="83">
        <f>IFERROR('NCL Prelim other by college N'!E5/'NCL Prelim other by college N'!$N5,"n/a")</f>
        <v>0</v>
      </c>
      <c r="E5" s="81">
        <f>IFERROR('NCL Prelim other by college N'!F5/'NCL Prelim other by college N'!$O5,"n/a")</f>
        <v>0</v>
      </c>
      <c r="F5" s="80">
        <f>IFERROR('NCL Prelim other by college N'!H5/'NCL Prelim other by college N'!$N5,"n/a")</f>
        <v>1</v>
      </c>
      <c r="G5" s="82">
        <f>IFERROR('NCL Prelim other by college N'!I5/'NCL Prelim other by college N'!$O5,"n/a")</f>
        <v>1</v>
      </c>
      <c r="H5" s="83">
        <f>IFERROR('NCL Prelim other by college N'!K5/'NCL Prelim other by college N'!$N5,"n/a")</f>
        <v>0</v>
      </c>
      <c r="I5" s="81">
        <f>IFERROR('NCL Prelim other by college N'!L5/'NCL Prelim other by college N'!$O5,"n/a")</f>
        <v>0</v>
      </c>
      <c r="J5" s="80">
        <f>IFERROR('NCL Prelim other by college N'!N5/'NCL Prelim other by college N'!$P5,"n/a")</f>
        <v>0.38461538461538464</v>
      </c>
      <c r="K5" s="87">
        <f>IFERROR('NCL Prelim other by college N'!O5/'NCL Prelim other by college N'!$P5,"n/a")</f>
        <v>0.61538461538461542</v>
      </c>
    </row>
    <row r="6" spans="1:11" x14ac:dyDescent="0.25">
      <c r="A6" s="5" t="s">
        <v>12</v>
      </c>
      <c r="B6" s="61">
        <f>IFERROR('NCL Prelim other by college N'!B6/'NCL Prelim other by college N'!$N6,"n/a")</f>
        <v>0</v>
      </c>
      <c r="C6" s="64">
        <f>IFERROR('NCL Prelim other by college N'!C6/'NCL Prelim other by college N'!$O6,"n/a")</f>
        <v>0</v>
      </c>
      <c r="D6" s="65">
        <f>IFERROR('NCL Prelim other by college N'!E6/'NCL Prelim other by college N'!$N6,"n/a")</f>
        <v>0</v>
      </c>
      <c r="E6" s="63">
        <f>IFERROR('NCL Prelim other by college N'!F6/'NCL Prelim other by college N'!$O6,"n/a")</f>
        <v>0</v>
      </c>
      <c r="F6" s="61">
        <f>IFERROR('NCL Prelim other by college N'!H6/'NCL Prelim other by college N'!$N6,"n/a")</f>
        <v>1</v>
      </c>
      <c r="G6" s="64">
        <f>IFERROR('NCL Prelim other by college N'!I6/'NCL Prelim other by college N'!$O6,"n/a")</f>
        <v>1</v>
      </c>
      <c r="H6" s="65">
        <f>IFERROR('NCL Prelim other by college N'!K6/'NCL Prelim other by college N'!$N6,"n/a")</f>
        <v>0</v>
      </c>
      <c r="I6" s="63">
        <f>IFERROR('NCL Prelim other by college N'!L6/'NCL Prelim other by college N'!$O6,"n/a")</f>
        <v>0</v>
      </c>
      <c r="J6" s="61">
        <f>IFERROR('NCL Prelim other by college N'!N6/'NCL Prelim other by college N'!$P6,"n/a")</f>
        <v>0.44444444444444442</v>
      </c>
      <c r="K6" s="88">
        <f>IFERROR('NCL Prelim other by college N'!O6/'NCL Prelim other by college N'!$P6,"n/a")</f>
        <v>0.55555555555555558</v>
      </c>
    </row>
    <row r="7" spans="1:11" x14ac:dyDescent="0.25">
      <c r="A7" s="5" t="s">
        <v>13</v>
      </c>
      <c r="B7" s="61">
        <f>IFERROR('NCL Prelim other by college N'!B7/'NCL Prelim other by college N'!$N7,"n/a")</f>
        <v>0</v>
      </c>
      <c r="C7" s="64">
        <f>IFERROR('NCL Prelim other by college N'!C7/'NCL Prelim other by college N'!$O7,"n/a")</f>
        <v>0</v>
      </c>
      <c r="D7" s="65">
        <f>IFERROR('NCL Prelim other by college N'!E7/'NCL Prelim other by college N'!$N7,"n/a")</f>
        <v>0</v>
      </c>
      <c r="E7" s="63">
        <f>IFERROR('NCL Prelim other by college N'!F7/'NCL Prelim other by college N'!$O7,"n/a")</f>
        <v>0</v>
      </c>
      <c r="F7" s="61">
        <f>IFERROR('NCL Prelim other by college N'!H7/'NCL Prelim other by college N'!$N7,"n/a")</f>
        <v>1</v>
      </c>
      <c r="G7" s="64">
        <f>IFERROR('NCL Prelim other by college N'!I7/'NCL Prelim other by college N'!$O7,"n/a")</f>
        <v>1</v>
      </c>
      <c r="H7" s="65">
        <f>IFERROR('NCL Prelim other by college N'!K7/'NCL Prelim other by college N'!$N7,"n/a")</f>
        <v>0</v>
      </c>
      <c r="I7" s="63">
        <f>IFERROR('NCL Prelim other by college N'!L7/'NCL Prelim other by college N'!$O7,"n/a")</f>
        <v>0</v>
      </c>
      <c r="J7" s="61">
        <f>IFERROR('NCL Prelim other by college N'!N7/'NCL Prelim other by college N'!$P7,"n/a")</f>
        <v>0.4</v>
      </c>
      <c r="K7" s="88">
        <f>IFERROR('NCL Prelim other by college N'!O7/'NCL Prelim other by college N'!$P7,"n/a")</f>
        <v>0.6</v>
      </c>
    </row>
    <row r="8" spans="1:11" x14ac:dyDescent="0.25">
      <c r="A8" s="5" t="s">
        <v>14</v>
      </c>
      <c r="B8" s="61">
        <f>IFERROR('NCL Prelim other by college N'!B8/'NCL Prelim other by college N'!$N8,"n/a")</f>
        <v>0</v>
      </c>
      <c r="C8" s="64">
        <f>IFERROR('NCL Prelim other by college N'!C8/'NCL Prelim other by college N'!$O8,"n/a")</f>
        <v>0</v>
      </c>
      <c r="D8" s="65">
        <f>IFERROR('NCL Prelim other by college N'!E8/'NCL Prelim other by college N'!$N8,"n/a")</f>
        <v>0</v>
      </c>
      <c r="E8" s="63">
        <f>IFERROR('NCL Prelim other by college N'!F8/'NCL Prelim other by college N'!$O8,"n/a")</f>
        <v>0</v>
      </c>
      <c r="F8" s="61">
        <f>IFERROR('NCL Prelim other by college N'!H8/'NCL Prelim other by college N'!$N8,"n/a")</f>
        <v>1</v>
      </c>
      <c r="G8" s="64">
        <f>IFERROR('NCL Prelim other by college N'!I8/'NCL Prelim other by college N'!$O8,"n/a")</f>
        <v>1</v>
      </c>
      <c r="H8" s="65">
        <f>IFERROR('NCL Prelim other by college N'!K8/'NCL Prelim other by college N'!$N8,"n/a")</f>
        <v>0</v>
      </c>
      <c r="I8" s="63">
        <f>IFERROR('NCL Prelim other by college N'!L8/'NCL Prelim other by college N'!$O8,"n/a")</f>
        <v>0</v>
      </c>
      <c r="J8" s="61">
        <f>IFERROR('NCL Prelim other by college N'!N8/'NCL Prelim other by college N'!$P8,"n/a")</f>
        <v>0.33333333333333331</v>
      </c>
      <c r="K8" s="88">
        <f>IFERROR('NCL Prelim other by college N'!O8/'NCL Prelim other by college N'!$P8,"n/a")</f>
        <v>0.66666666666666663</v>
      </c>
    </row>
    <row r="9" spans="1:11" x14ac:dyDescent="0.25">
      <c r="A9" s="5" t="s">
        <v>15</v>
      </c>
      <c r="B9" s="61">
        <f>IFERROR('NCL Prelim other by college N'!B9/'NCL Prelim other by college N'!$N9,"n/a")</f>
        <v>0</v>
      </c>
      <c r="C9" s="64">
        <f>IFERROR('NCL Prelim other by college N'!C9/'NCL Prelim other by college N'!$O9,"n/a")</f>
        <v>0</v>
      </c>
      <c r="D9" s="65">
        <f>IFERROR('NCL Prelim other by college N'!E9/'NCL Prelim other by college N'!$N9,"n/a")</f>
        <v>0</v>
      </c>
      <c r="E9" s="63">
        <f>IFERROR('NCL Prelim other by college N'!F9/'NCL Prelim other by college N'!$O9,"n/a")</f>
        <v>0</v>
      </c>
      <c r="F9" s="61">
        <f>IFERROR('NCL Prelim other by college N'!H9/'NCL Prelim other by college N'!$N9,"n/a")</f>
        <v>1</v>
      </c>
      <c r="G9" s="64">
        <f>IFERROR('NCL Prelim other by college N'!I9/'NCL Prelim other by college N'!$O9,"n/a")</f>
        <v>1</v>
      </c>
      <c r="H9" s="65">
        <f>IFERROR('NCL Prelim other by college N'!K9/'NCL Prelim other by college N'!$N9,"n/a")</f>
        <v>0</v>
      </c>
      <c r="I9" s="63">
        <f>IFERROR('NCL Prelim other by college N'!L9/'NCL Prelim other by college N'!$O9,"n/a")</f>
        <v>0</v>
      </c>
      <c r="J9" s="61">
        <f>IFERROR('NCL Prelim other by college N'!N9/'NCL Prelim other by college N'!$P9,"n/a")</f>
        <v>0.45454545454545453</v>
      </c>
      <c r="K9" s="88">
        <f>IFERROR('NCL Prelim other by college N'!O9/'NCL Prelim other by college N'!$P9,"n/a")</f>
        <v>0.54545454545454541</v>
      </c>
    </row>
    <row r="10" spans="1:11" x14ac:dyDescent="0.25">
      <c r="A10" s="5" t="s">
        <v>16</v>
      </c>
      <c r="B10" s="61">
        <f>IFERROR('NCL Prelim other by college N'!B10/'NCL Prelim other by college N'!$N10,"n/a")</f>
        <v>0</v>
      </c>
      <c r="C10" s="64">
        <f>IFERROR('NCL Prelim other by college N'!C10/'NCL Prelim other by college N'!$O10,"n/a")</f>
        <v>0</v>
      </c>
      <c r="D10" s="65">
        <f>IFERROR('NCL Prelim other by college N'!E10/'NCL Prelim other by college N'!$N10,"n/a")</f>
        <v>0</v>
      </c>
      <c r="E10" s="63">
        <f>IFERROR('NCL Prelim other by college N'!F10/'NCL Prelim other by college N'!$O10,"n/a")</f>
        <v>0</v>
      </c>
      <c r="F10" s="61">
        <f>IFERROR('NCL Prelim other by college N'!H10/'NCL Prelim other by college N'!$N10,"n/a")</f>
        <v>1</v>
      </c>
      <c r="G10" s="64">
        <f>IFERROR('NCL Prelim other by college N'!I10/'NCL Prelim other by college N'!$O10,"n/a")</f>
        <v>1</v>
      </c>
      <c r="H10" s="65">
        <f>IFERROR('NCL Prelim other by college N'!K10/'NCL Prelim other by college N'!$N10,"n/a")</f>
        <v>0</v>
      </c>
      <c r="I10" s="63">
        <f>IFERROR('NCL Prelim other by college N'!L10/'NCL Prelim other by college N'!$O10,"n/a")</f>
        <v>0</v>
      </c>
      <c r="J10" s="61">
        <f>IFERROR('NCL Prelim other by college N'!N10/'NCL Prelim other by college N'!$P10,"n/a")</f>
        <v>0.44444444444444442</v>
      </c>
      <c r="K10" s="88">
        <f>IFERROR('NCL Prelim other by college N'!O10/'NCL Prelim other by college N'!$P10,"n/a")</f>
        <v>0.55555555555555558</v>
      </c>
    </row>
    <row r="11" spans="1:11" x14ac:dyDescent="0.25">
      <c r="A11" s="5" t="s">
        <v>17</v>
      </c>
      <c r="B11" s="61">
        <f>IFERROR('NCL Prelim other by college N'!B11/'NCL Prelim other by college N'!$N11,"n/a")</f>
        <v>9.0909090909090912E-2</v>
      </c>
      <c r="C11" s="64">
        <f>IFERROR('NCL Prelim other by college N'!C11/'NCL Prelim other by college N'!$O11,"n/a")</f>
        <v>9.0909090909090912E-2</v>
      </c>
      <c r="D11" s="65">
        <f>IFERROR('NCL Prelim other by college N'!E11/'NCL Prelim other by college N'!$N11,"n/a")</f>
        <v>0</v>
      </c>
      <c r="E11" s="63">
        <f>IFERROR('NCL Prelim other by college N'!F11/'NCL Prelim other by college N'!$O11,"n/a")</f>
        <v>0</v>
      </c>
      <c r="F11" s="61">
        <f>IFERROR('NCL Prelim other by college N'!H11/'NCL Prelim other by college N'!$N11,"n/a")</f>
        <v>0.90909090909090906</v>
      </c>
      <c r="G11" s="64">
        <f>IFERROR('NCL Prelim other by college N'!I11/'NCL Prelim other by college N'!$O11,"n/a")</f>
        <v>0.90909090909090906</v>
      </c>
      <c r="H11" s="65">
        <f>IFERROR('NCL Prelim other by college N'!K11/'NCL Prelim other by college N'!$N11,"n/a")</f>
        <v>0</v>
      </c>
      <c r="I11" s="63">
        <f>IFERROR('NCL Prelim other by college N'!L11/'NCL Prelim other by college N'!$O11,"n/a")</f>
        <v>0</v>
      </c>
      <c r="J11" s="61">
        <f>IFERROR('NCL Prelim other by college N'!N11/'NCL Prelim other by college N'!$P11,"n/a")</f>
        <v>0.5</v>
      </c>
      <c r="K11" s="88">
        <f>IFERROR('NCL Prelim other by college N'!O11/'NCL Prelim other by college N'!$P11,"n/a")</f>
        <v>0.5</v>
      </c>
    </row>
    <row r="12" spans="1:11" x14ac:dyDescent="0.25">
      <c r="A12" s="5" t="s">
        <v>18</v>
      </c>
      <c r="B12" s="61">
        <f>IFERROR('NCL Prelim other by college N'!B12/'NCL Prelim other by college N'!$N12,"n/a")</f>
        <v>0</v>
      </c>
      <c r="C12" s="64">
        <f>IFERROR('NCL Prelim other by college N'!C12/'NCL Prelim other by college N'!$O12,"n/a")</f>
        <v>0</v>
      </c>
      <c r="D12" s="65">
        <f>IFERROR('NCL Prelim other by college N'!E12/'NCL Prelim other by college N'!$N12,"n/a")</f>
        <v>0</v>
      </c>
      <c r="E12" s="63">
        <f>IFERROR('NCL Prelim other by college N'!F12/'NCL Prelim other by college N'!$O12,"n/a")</f>
        <v>0</v>
      </c>
      <c r="F12" s="61">
        <f>IFERROR('NCL Prelim other by college N'!H12/'NCL Prelim other by college N'!$N12,"n/a")</f>
        <v>1</v>
      </c>
      <c r="G12" s="64">
        <f>IFERROR('NCL Prelim other by college N'!I12/'NCL Prelim other by college N'!$O12,"n/a")</f>
        <v>1</v>
      </c>
      <c r="H12" s="65">
        <f>IFERROR('NCL Prelim other by college N'!K12/'NCL Prelim other by college N'!$N12,"n/a")</f>
        <v>0</v>
      </c>
      <c r="I12" s="63">
        <f>IFERROR('NCL Prelim other by college N'!L12/'NCL Prelim other by college N'!$O12,"n/a")</f>
        <v>0</v>
      </c>
      <c r="J12" s="61">
        <f>IFERROR('NCL Prelim other by college N'!N12/'NCL Prelim other by college N'!$P12,"n/a")</f>
        <v>0.36842105263157893</v>
      </c>
      <c r="K12" s="88">
        <f>IFERROR('NCL Prelim other by college N'!O12/'NCL Prelim other by college N'!$P12,"n/a")</f>
        <v>0.63157894736842102</v>
      </c>
    </row>
    <row r="13" spans="1:11" x14ac:dyDescent="0.25">
      <c r="A13" s="5" t="s">
        <v>19</v>
      </c>
      <c r="B13" s="61">
        <f>IFERROR('NCL Prelim other by college N'!B13/'NCL Prelim other by college N'!$N13,"n/a")</f>
        <v>0</v>
      </c>
      <c r="C13" s="64">
        <f>IFERROR('NCL Prelim other by college N'!C13/'NCL Prelim other by college N'!$O13,"n/a")</f>
        <v>0</v>
      </c>
      <c r="D13" s="65">
        <f>IFERROR('NCL Prelim other by college N'!E13/'NCL Prelim other by college N'!$N13,"n/a")</f>
        <v>0</v>
      </c>
      <c r="E13" s="63">
        <f>IFERROR('NCL Prelim other by college N'!F13/'NCL Prelim other by college N'!$O13,"n/a")</f>
        <v>0</v>
      </c>
      <c r="F13" s="61">
        <f>IFERROR('NCL Prelim other by college N'!H13/'NCL Prelim other by college N'!$N13,"n/a")</f>
        <v>1</v>
      </c>
      <c r="G13" s="64">
        <f>IFERROR('NCL Prelim other by college N'!I13/'NCL Prelim other by college N'!$O13,"n/a")</f>
        <v>1</v>
      </c>
      <c r="H13" s="65">
        <f>IFERROR('NCL Prelim other by college N'!K13/'NCL Prelim other by college N'!$N13,"n/a")</f>
        <v>0</v>
      </c>
      <c r="I13" s="63">
        <f>IFERROR('NCL Prelim other by college N'!L13/'NCL Prelim other by college N'!$O13,"n/a")</f>
        <v>0</v>
      </c>
      <c r="J13" s="61">
        <f>IFERROR('NCL Prelim other by college N'!N13/'NCL Prelim other by college N'!$P13,"n/a")</f>
        <v>0.45</v>
      </c>
      <c r="K13" s="88">
        <f>IFERROR('NCL Prelim other by college N'!O13/'NCL Prelim other by college N'!$P13,"n/a")</f>
        <v>0.55000000000000004</v>
      </c>
    </row>
    <row r="14" spans="1:11" x14ac:dyDescent="0.25">
      <c r="A14" s="5" t="s">
        <v>20</v>
      </c>
      <c r="B14" s="61">
        <f>IFERROR('NCL Prelim other by college N'!B14/'NCL Prelim other by college N'!$N14,"n/a")</f>
        <v>0</v>
      </c>
      <c r="C14" s="64">
        <f>IFERROR('NCL Prelim other by college N'!C14/'NCL Prelim other by college N'!$O14,"n/a")</f>
        <v>0</v>
      </c>
      <c r="D14" s="65">
        <f>IFERROR('NCL Prelim other by college N'!E14/'NCL Prelim other by college N'!$N14,"n/a")</f>
        <v>0</v>
      </c>
      <c r="E14" s="63">
        <f>IFERROR('NCL Prelim other by college N'!F14/'NCL Prelim other by college N'!$O14,"n/a")</f>
        <v>0</v>
      </c>
      <c r="F14" s="61">
        <f>IFERROR('NCL Prelim other by college N'!H14/'NCL Prelim other by college N'!$N14,"n/a")</f>
        <v>1</v>
      </c>
      <c r="G14" s="64">
        <f>IFERROR('NCL Prelim other by college N'!I14/'NCL Prelim other by college N'!$O14,"n/a")</f>
        <v>1</v>
      </c>
      <c r="H14" s="65">
        <f>IFERROR('NCL Prelim other by college N'!K14/'NCL Prelim other by college N'!$N14,"n/a")</f>
        <v>0</v>
      </c>
      <c r="I14" s="63">
        <f>IFERROR('NCL Prelim other by college N'!L14/'NCL Prelim other by college N'!$O14,"n/a")</f>
        <v>0</v>
      </c>
      <c r="J14" s="61">
        <f>IFERROR('NCL Prelim other by college N'!N14/'NCL Prelim other by college N'!$P14,"n/a")</f>
        <v>0.21621621621621623</v>
      </c>
      <c r="K14" s="88">
        <f>IFERROR('NCL Prelim other by college N'!O14/'NCL Prelim other by college N'!$P14,"n/a")</f>
        <v>0.78378378378378377</v>
      </c>
    </row>
    <row r="15" spans="1:11" x14ac:dyDescent="0.25">
      <c r="A15" s="5" t="s">
        <v>21</v>
      </c>
      <c r="B15" s="61">
        <f>IFERROR('NCL Prelim other by college N'!B15/'NCL Prelim other by college N'!$N15,"n/a")</f>
        <v>0</v>
      </c>
      <c r="C15" s="64" t="str">
        <f>IFERROR('NCL Prelim other by college N'!C15/'NCL Prelim other by college N'!$O15,"n/a")</f>
        <v>n/a</v>
      </c>
      <c r="D15" s="65">
        <f>IFERROR('NCL Prelim other by college N'!E15/'NCL Prelim other by college N'!$N15,"n/a")</f>
        <v>0</v>
      </c>
      <c r="E15" s="63" t="str">
        <f>IFERROR('NCL Prelim other by college N'!F15/'NCL Prelim other by college N'!$O15,"n/a")</f>
        <v>n/a</v>
      </c>
      <c r="F15" s="61">
        <f>IFERROR('NCL Prelim other by college N'!H15/'NCL Prelim other by college N'!$N15,"n/a")</f>
        <v>1</v>
      </c>
      <c r="G15" s="64" t="str">
        <f>IFERROR('NCL Prelim other by college N'!I15/'NCL Prelim other by college N'!$O15,"n/a")</f>
        <v>n/a</v>
      </c>
      <c r="H15" s="65">
        <f>IFERROR('NCL Prelim other by college N'!K15/'NCL Prelim other by college N'!$N15,"n/a")</f>
        <v>0</v>
      </c>
      <c r="I15" s="63" t="str">
        <f>IFERROR('NCL Prelim other by college N'!L15/'NCL Prelim other by college N'!$O15,"n/a")</f>
        <v>n/a</v>
      </c>
      <c r="J15" s="61">
        <f>IFERROR('NCL Prelim other by college N'!N15/'NCL Prelim other by college N'!$P15,"n/a")</f>
        <v>1</v>
      </c>
      <c r="K15" s="88">
        <f>IFERROR('NCL Prelim other by college N'!O15/'NCL Prelim other by college N'!$P15,"n/a")</f>
        <v>0</v>
      </c>
    </row>
    <row r="16" spans="1:11" x14ac:dyDescent="0.25">
      <c r="A16" s="5" t="s">
        <v>22</v>
      </c>
      <c r="B16" s="61">
        <f>IFERROR('NCL Prelim other by college N'!B16/'NCL Prelim other by college N'!$N16,"n/a")</f>
        <v>0</v>
      </c>
      <c r="C16" s="64">
        <f>IFERROR('NCL Prelim other by college N'!C16/'NCL Prelim other by college N'!$O16,"n/a")</f>
        <v>0</v>
      </c>
      <c r="D16" s="65">
        <f>IFERROR('NCL Prelim other by college N'!E16/'NCL Prelim other by college N'!$N16,"n/a")</f>
        <v>0</v>
      </c>
      <c r="E16" s="63">
        <f>IFERROR('NCL Prelim other by college N'!F16/'NCL Prelim other by college N'!$O16,"n/a")</f>
        <v>0</v>
      </c>
      <c r="F16" s="61">
        <f>IFERROR('NCL Prelim other by college N'!H16/'NCL Prelim other by college N'!$N16,"n/a")</f>
        <v>1</v>
      </c>
      <c r="G16" s="64">
        <f>IFERROR('NCL Prelim other by college N'!I16/'NCL Prelim other by college N'!$O16,"n/a")</f>
        <v>1</v>
      </c>
      <c r="H16" s="65">
        <f>IFERROR('NCL Prelim other by college N'!K16/'NCL Prelim other by college N'!$N16,"n/a")</f>
        <v>0</v>
      </c>
      <c r="I16" s="63">
        <f>IFERROR('NCL Prelim other by college N'!L16/'NCL Prelim other by college N'!$O16,"n/a")</f>
        <v>0</v>
      </c>
      <c r="J16" s="61">
        <f>IFERROR('NCL Prelim other by college N'!N16/'NCL Prelim other by college N'!$P16,"n/a")</f>
        <v>0.11764705882352941</v>
      </c>
      <c r="K16" s="88">
        <f>IFERROR('NCL Prelim other by college N'!O16/'NCL Prelim other by college N'!$P16,"n/a")</f>
        <v>0.88235294117647056</v>
      </c>
    </row>
    <row r="17" spans="1:11" x14ac:dyDescent="0.25">
      <c r="A17" s="5" t="s">
        <v>23</v>
      </c>
      <c r="B17" s="61">
        <f>IFERROR('NCL Prelim other by college N'!B17/'NCL Prelim other by college N'!$N17,"n/a")</f>
        <v>0</v>
      </c>
      <c r="C17" s="64">
        <f>IFERROR('NCL Prelim other by college N'!C17/'NCL Prelim other by college N'!$O17,"n/a")</f>
        <v>0</v>
      </c>
      <c r="D17" s="65">
        <f>IFERROR('NCL Prelim other by college N'!E17/'NCL Prelim other by college N'!$N17,"n/a")</f>
        <v>0</v>
      </c>
      <c r="E17" s="63">
        <f>IFERROR('NCL Prelim other by college N'!F17/'NCL Prelim other by college N'!$O17,"n/a")</f>
        <v>0</v>
      </c>
      <c r="F17" s="61">
        <f>IFERROR('NCL Prelim other by college N'!H17/'NCL Prelim other by college N'!$N17,"n/a")</f>
        <v>1</v>
      </c>
      <c r="G17" s="64">
        <f>IFERROR('NCL Prelim other by college N'!I17/'NCL Prelim other by college N'!$O17,"n/a")</f>
        <v>1</v>
      </c>
      <c r="H17" s="65">
        <f>IFERROR('NCL Prelim other by college N'!K17/'NCL Prelim other by college N'!$N17,"n/a")</f>
        <v>0</v>
      </c>
      <c r="I17" s="63">
        <f>IFERROR('NCL Prelim other by college N'!L17/'NCL Prelim other by college N'!$O17,"n/a")</f>
        <v>0</v>
      </c>
      <c r="J17" s="61">
        <f>IFERROR('NCL Prelim other by college N'!N17/'NCL Prelim other by college N'!$P17,"n/a")</f>
        <v>0.23529411764705882</v>
      </c>
      <c r="K17" s="88">
        <f>IFERROR('NCL Prelim other by college N'!O17/'NCL Prelim other by college N'!$P17,"n/a")</f>
        <v>0.76470588235294112</v>
      </c>
    </row>
    <row r="18" spans="1:11" x14ac:dyDescent="0.25">
      <c r="A18" s="5" t="s">
        <v>24</v>
      </c>
      <c r="B18" s="61" t="str">
        <f>IFERROR('NCL Prelim other by college N'!B18/'NCL Prelim other by college N'!$N18,"n/a")</f>
        <v>n/a</v>
      </c>
      <c r="C18" s="64">
        <f>IFERROR('NCL Prelim other by college N'!C18/'NCL Prelim other by college N'!$O18,"n/a")</f>
        <v>0</v>
      </c>
      <c r="D18" s="65" t="str">
        <f>IFERROR('NCL Prelim other by college N'!E18/'NCL Prelim other by college N'!$N18,"n/a")</f>
        <v>n/a</v>
      </c>
      <c r="E18" s="63">
        <f>IFERROR('NCL Prelim other by college N'!F18/'NCL Prelim other by college N'!$O18,"n/a")</f>
        <v>0</v>
      </c>
      <c r="F18" s="61" t="str">
        <f>IFERROR('NCL Prelim other by college N'!H18/'NCL Prelim other by college N'!$N18,"n/a")</f>
        <v>n/a</v>
      </c>
      <c r="G18" s="64">
        <f>IFERROR('NCL Prelim other by college N'!I18/'NCL Prelim other by college N'!$O18,"n/a")</f>
        <v>1</v>
      </c>
      <c r="H18" s="65" t="str">
        <f>IFERROR('NCL Prelim other by college N'!K18/'NCL Prelim other by college N'!$N18,"n/a")</f>
        <v>n/a</v>
      </c>
      <c r="I18" s="63">
        <f>IFERROR('NCL Prelim other by college N'!L18/'NCL Prelim other by college N'!$O18,"n/a")</f>
        <v>0</v>
      </c>
      <c r="J18" s="61">
        <f>IFERROR('NCL Prelim other by college N'!N18/'NCL Prelim other by college N'!$P18,"n/a")</f>
        <v>0</v>
      </c>
      <c r="K18" s="88">
        <f>IFERROR('NCL Prelim other by college N'!O18/'NCL Prelim other by college N'!$P18,"n/a")</f>
        <v>1</v>
      </c>
    </row>
    <row r="19" spans="1:11" x14ac:dyDescent="0.25">
      <c r="A19" s="5" t="s">
        <v>25</v>
      </c>
      <c r="B19" s="61">
        <f>IFERROR('NCL Prelim other by college N'!B19/'NCL Prelim other by college N'!$N19,"n/a")</f>
        <v>0</v>
      </c>
      <c r="C19" s="64">
        <f>IFERROR('NCL Prelim other by college N'!C19/'NCL Prelim other by college N'!$O19,"n/a")</f>
        <v>0</v>
      </c>
      <c r="D19" s="65">
        <f>IFERROR('NCL Prelim other by college N'!E19/'NCL Prelim other by college N'!$N19,"n/a")</f>
        <v>0</v>
      </c>
      <c r="E19" s="63">
        <f>IFERROR('NCL Prelim other by college N'!F19/'NCL Prelim other by college N'!$O19,"n/a")</f>
        <v>0</v>
      </c>
      <c r="F19" s="61">
        <f>IFERROR('NCL Prelim other by college N'!H19/'NCL Prelim other by college N'!$N19,"n/a")</f>
        <v>1</v>
      </c>
      <c r="G19" s="64">
        <f>IFERROR('NCL Prelim other by college N'!I19/'NCL Prelim other by college N'!$O19,"n/a")</f>
        <v>1</v>
      </c>
      <c r="H19" s="65">
        <f>IFERROR('NCL Prelim other by college N'!K19/'NCL Prelim other by college N'!$N19,"n/a")</f>
        <v>0</v>
      </c>
      <c r="I19" s="63">
        <f>IFERROR('NCL Prelim other by college N'!L19/'NCL Prelim other by college N'!$O19,"n/a")</f>
        <v>0</v>
      </c>
      <c r="J19" s="61">
        <f>IFERROR('NCL Prelim other by college N'!N19/'NCL Prelim other by college N'!$P19,"n/a")</f>
        <v>0.5</v>
      </c>
      <c r="K19" s="88">
        <f>IFERROR('NCL Prelim other by college N'!O19/'NCL Prelim other by college N'!$P19,"n/a")</f>
        <v>0.5</v>
      </c>
    </row>
    <row r="20" spans="1:11" x14ac:dyDescent="0.25">
      <c r="A20" s="5" t="s">
        <v>26</v>
      </c>
      <c r="B20" s="61" t="str">
        <f>IFERROR('NCL Prelim other by college N'!B20/'NCL Prelim other by college N'!$N20,"n/a")</f>
        <v>n/a</v>
      </c>
      <c r="C20" s="64">
        <f>IFERROR('NCL Prelim other by college N'!C20/'NCL Prelim other by college N'!$O20,"n/a")</f>
        <v>0</v>
      </c>
      <c r="D20" s="65" t="str">
        <f>IFERROR('NCL Prelim other by college N'!E20/'NCL Prelim other by college N'!$N20,"n/a")</f>
        <v>n/a</v>
      </c>
      <c r="E20" s="63">
        <f>IFERROR('NCL Prelim other by college N'!F20/'NCL Prelim other by college N'!$O20,"n/a")</f>
        <v>0</v>
      </c>
      <c r="F20" s="61" t="str">
        <f>IFERROR('NCL Prelim other by college N'!H20/'NCL Prelim other by college N'!$N20,"n/a")</f>
        <v>n/a</v>
      </c>
      <c r="G20" s="64">
        <f>IFERROR('NCL Prelim other by college N'!I20/'NCL Prelim other by college N'!$O20,"n/a")</f>
        <v>1</v>
      </c>
      <c r="H20" s="65" t="str">
        <f>IFERROR('NCL Prelim other by college N'!K20/'NCL Prelim other by college N'!$N20,"n/a")</f>
        <v>n/a</v>
      </c>
      <c r="I20" s="63">
        <f>IFERROR('NCL Prelim other by college N'!L20/'NCL Prelim other by college N'!$O20,"n/a")</f>
        <v>0</v>
      </c>
      <c r="J20" s="61">
        <f>IFERROR('NCL Prelim other by college N'!N20/'NCL Prelim other by college N'!$P20,"n/a")</f>
        <v>0</v>
      </c>
      <c r="K20" s="88">
        <f>IFERROR('NCL Prelim other by college N'!O20/'NCL Prelim other by college N'!$P20,"n/a")</f>
        <v>1</v>
      </c>
    </row>
    <row r="21" spans="1:11" x14ac:dyDescent="0.25">
      <c r="A21" s="5" t="s">
        <v>27</v>
      </c>
      <c r="B21" s="61" t="str">
        <f>IFERROR('NCL Prelim other by college N'!B21/'NCL Prelim other by college N'!$N21,"n/a")</f>
        <v>n/a</v>
      </c>
      <c r="C21" s="64">
        <f>IFERROR('NCL Prelim other by college N'!C21/'NCL Prelim other by college N'!$O21,"n/a")</f>
        <v>0</v>
      </c>
      <c r="D21" s="65" t="str">
        <f>IFERROR('NCL Prelim other by college N'!E21/'NCL Prelim other by college N'!$N21,"n/a")</f>
        <v>n/a</v>
      </c>
      <c r="E21" s="63">
        <f>IFERROR('NCL Prelim other by college N'!F21/'NCL Prelim other by college N'!$O21,"n/a")</f>
        <v>0</v>
      </c>
      <c r="F21" s="61" t="str">
        <f>IFERROR('NCL Prelim other by college N'!H21/'NCL Prelim other by college N'!$N21,"n/a")</f>
        <v>n/a</v>
      </c>
      <c r="G21" s="64">
        <f>IFERROR('NCL Prelim other by college N'!I21/'NCL Prelim other by college N'!$O21,"n/a")</f>
        <v>1</v>
      </c>
      <c r="H21" s="65" t="str">
        <f>IFERROR('NCL Prelim other by college N'!K21/'NCL Prelim other by college N'!$N21,"n/a")</f>
        <v>n/a</v>
      </c>
      <c r="I21" s="63">
        <f>IFERROR('NCL Prelim other by college N'!L21/'NCL Prelim other by college N'!$O21,"n/a")</f>
        <v>0</v>
      </c>
      <c r="J21" s="61">
        <f>IFERROR('NCL Prelim other by college N'!N21/'NCL Prelim other by college N'!$P21,"n/a")</f>
        <v>0</v>
      </c>
      <c r="K21" s="88">
        <f>IFERROR('NCL Prelim other by college N'!O21/'NCL Prelim other by college N'!$P21,"n/a")</f>
        <v>1</v>
      </c>
    </row>
    <row r="22" spans="1:11" x14ac:dyDescent="0.25">
      <c r="A22" s="5" t="s">
        <v>28</v>
      </c>
      <c r="B22" s="61">
        <f>IFERROR('NCL Prelim other by college N'!B22/'NCL Prelim other by college N'!$N22,"n/a")</f>
        <v>0</v>
      </c>
      <c r="C22" s="64">
        <f>IFERROR('NCL Prelim other by college N'!C22/'NCL Prelim other by college N'!$O22,"n/a")</f>
        <v>0</v>
      </c>
      <c r="D22" s="65">
        <f>IFERROR('NCL Prelim other by college N'!E22/'NCL Prelim other by college N'!$N22,"n/a")</f>
        <v>0</v>
      </c>
      <c r="E22" s="63">
        <f>IFERROR('NCL Prelim other by college N'!F22/'NCL Prelim other by college N'!$O22,"n/a")</f>
        <v>0</v>
      </c>
      <c r="F22" s="61">
        <f>IFERROR('NCL Prelim other by college N'!H22/'NCL Prelim other by college N'!$N22,"n/a")</f>
        <v>1</v>
      </c>
      <c r="G22" s="64">
        <f>IFERROR('NCL Prelim other by college N'!I22/'NCL Prelim other by college N'!$O22,"n/a")</f>
        <v>1</v>
      </c>
      <c r="H22" s="65">
        <f>IFERROR('NCL Prelim other by college N'!K22/'NCL Prelim other by college N'!$N22,"n/a")</f>
        <v>0</v>
      </c>
      <c r="I22" s="63">
        <f>IFERROR('NCL Prelim other by college N'!L22/'NCL Prelim other by college N'!$O22,"n/a")</f>
        <v>0</v>
      </c>
      <c r="J22" s="61">
        <f>IFERROR('NCL Prelim other by college N'!N22/'NCL Prelim other by college N'!$P22,"n/a")</f>
        <v>0.5</v>
      </c>
      <c r="K22" s="88">
        <f>IFERROR('NCL Prelim other by college N'!O22/'NCL Prelim other by college N'!$P22,"n/a")</f>
        <v>0.5</v>
      </c>
    </row>
    <row r="23" spans="1:11" x14ac:dyDescent="0.25">
      <c r="A23" s="5" t="s">
        <v>29</v>
      </c>
      <c r="B23" s="61">
        <f>IFERROR('NCL Prelim other by college N'!B23/'NCL Prelim other by college N'!$N23,"n/a")</f>
        <v>0</v>
      </c>
      <c r="C23" s="64">
        <f>IFERROR('NCL Prelim other by college N'!C23/'NCL Prelim other by college N'!$O23,"n/a")</f>
        <v>0</v>
      </c>
      <c r="D23" s="65">
        <f>IFERROR('NCL Prelim other by college N'!E23/'NCL Prelim other by college N'!$N23,"n/a")</f>
        <v>0</v>
      </c>
      <c r="E23" s="63">
        <f>IFERROR('NCL Prelim other by college N'!F23/'NCL Prelim other by college N'!$O23,"n/a")</f>
        <v>0</v>
      </c>
      <c r="F23" s="61">
        <f>IFERROR('NCL Prelim other by college N'!H23/'NCL Prelim other by college N'!$N23,"n/a")</f>
        <v>1</v>
      </c>
      <c r="G23" s="64">
        <f>IFERROR('NCL Prelim other by college N'!I23/'NCL Prelim other by college N'!$O23,"n/a")</f>
        <v>1</v>
      </c>
      <c r="H23" s="65">
        <f>IFERROR('NCL Prelim other by college N'!K23/'NCL Prelim other by college N'!$N23,"n/a")</f>
        <v>0</v>
      </c>
      <c r="I23" s="63">
        <f>IFERROR('NCL Prelim other by college N'!L23/'NCL Prelim other by college N'!$O23,"n/a")</f>
        <v>0</v>
      </c>
      <c r="J23" s="61">
        <f>IFERROR('NCL Prelim other by college N'!N23/'NCL Prelim other by college N'!$P23,"n/a")</f>
        <v>0.5</v>
      </c>
      <c r="K23" s="88">
        <f>IFERROR('NCL Prelim other by college N'!O23/'NCL Prelim other by college N'!$P23,"n/a")</f>
        <v>0.5</v>
      </c>
    </row>
    <row r="24" spans="1:11" x14ac:dyDescent="0.25">
      <c r="A24" s="5" t="s">
        <v>30</v>
      </c>
      <c r="B24" s="61">
        <f>IFERROR('NCL Prelim other by college N'!B24/'NCL Prelim other by college N'!$N24,"n/a")</f>
        <v>0</v>
      </c>
      <c r="C24" s="64">
        <f>IFERROR('NCL Prelim other by college N'!C24/'NCL Prelim other by college N'!$O24,"n/a")</f>
        <v>0</v>
      </c>
      <c r="D24" s="65">
        <f>IFERROR('NCL Prelim other by college N'!E24/'NCL Prelim other by college N'!$N24,"n/a")</f>
        <v>0</v>
      </c>
      <c r="E24" s="63">
        <f>IFERROR('NCL Prelim other by college N'!F24/'NCL Prelim other by college N'!$O24,"n/a")</f>
        <v>0</v>
      </c>
      <c r="F24" s="61">
        <f>IFERROR('NCL Prelim other by college N'!H24/'NCL Prelim other by college N'!$N24,"n/a")</f>
        <v>1</v>
      </c>
      <c r="G24" s="64">
        <f>IFERROR('NCL Prelim other by college N'!I24/'NCL Prelim other by college N'!$O24,"n/a")</f>
        <v>1</v>
      </c>
      <c r="H24" s="65">
        <f>IFERROR('NCL Prelim other by college N'!K24/'NCL Prelim other by college N'!$N24,"n/a")</f>
        <v>0</v>
      </c>
      <c r="I24" s="63">
        <f>IFERROR('NCL Prelim other by college N'!L24/'NCL Prelim other by college N'!$O24,"n/a")</f>
        <v>0</v>
      </c>
      <c r="J24" s="61">
        <f>IFERROR('NCL Prelim other by college N'!N24/'NCL Prelim other by college N'!$P24,"n/a")</f>
        <v>0.23529411764705882</v>
      </c>
      <c r="K24" s="88">
        <f>IFERROR('NCL Prelim other by college N'!O24/'NCL Prelim other by college N'!$P24,"n/a")</f>
        <v>0.76470588235294112</v>
      </c>
    </row>
    <row r="25" spans="1:11" x14ac:dyDescent="0.25">
      <c r="A25" s="5" t="s">
        <v>31</v>
      </c>
      <c r="B25" s="61">
        <f>IFERROR('NCL Prelim other by college N'!B25/'NCL Prelim other by college N'!$N25,"n/a")</f>
        <v>0</v>
      </c>
      <c r="C25" s="64">
        <f>IFERROR('NCL Prelim other by college N'!C25/'NCL Prelim other by college N'!$O25,"n/a")</f>
        <v>0</v>
      </c>
      <c r="D25" s="65">
        <f>IFERROR('NCL Prelim other by college N'!E25/'NCL Prelim other by college N'!$N25,"n/a")</f>
        <v>0</v>
      </c>
      <c r="E25" s="63">
        <f>IFERROR('NCL Prelim other by college N'!F25/'NCL Prelim other by college N'!$O25,"n/a")</f>
        <v>0</v>
      </c>
      <c r="F25" s="61">
        <f>IFERROR('NCL Prelim other by college N'!H25/'NCL Prelim other by college N'!$N25,"n/a")</f>
        <v>1</v>
      </c>
      <c r="G25" s="64">
        <f>IFERROR('NCL Prelim other by college N'!I25/'NCL Prelim other by college N'!$O25,"n/a")</f>
        <v>1</v>
      </c>
      <c r="H25" s="65">
        <f>IFERROR('NCL Prelim other by college N'!K25/'NCL Prelim other by college N'!$N25,"n/a")</f>
        <v>0</v>
      </c>
      <c r="I25" s="63">
        <f>IFERROR('NCL Prelim other by college N'!L25/'NCL Prelim other by college N'!$O25,"n/a")</f>
        <v>0</v>
      </c>
      <c r="J25" s="61">
        <f>IFERROR('NCL Prelim other by college N'!N25/'NCL Prelim other by college N'!$P25,"n/a")</f>
        <v>0.38461538461538464</v>
      </c>
      <c r="K25" s="88">
        <f>IFERROR('NCL Prelim other by college N'!O25/'NCL Prelim other by college N'!$P25,"n/a")</f>
        <v>0.61538461538461542</v>
      </c>
    </row>
    <row r="26" spans="1:11" x14ac:dyDescent="0.25">
      <c r="A26" s="5" t="s">
        <v>34</v>
      </c>
      <c r="B26" s="61">
        <f>IFERROR('NCL Prelim other by college N'!B26/'NCL Prelim other by college N'!$N26,"n/a")</f>
        <v>0</v>
      </c>
      <c r="C26" s="64">
        <f>IFERROR('NCL Prelim other by college N'!C26/'NCL Prelim other by college N'!$O26,"n/a")</f>
        <v>0</v>
      </c>
      <c r="D26" s="65">
        <f>IFERROR('NCL Prelim other by college N'!E26/'NCL Prelim other by college N'!$N26,"n/a")</f>
        <v>0</v>
      </c>
      <c r="E26" s="63">
        <f>IFERROR('NCL Prelim other by college N'!F26/'NCL Prelim other by college N'!$O26,"n/a")</f>
        <v>0</v>
      </c>
      <c r="F26" s="61">
        <f>IFERROR('NCL Prelim other by college N'!H26/'NCL Prelim other by college N'!$N26,"n/a")</f>
        <v>1</v>
      </c>
      <c r="G26" s="64">
        <f>IFERROR('NCL Prelim other by college N'!I26/'NCL Prelim other by college N'!$O26,"n/a")</f>
        <v>1</v>
      </c>
      <c r="H26" s="65">
        <f>IFERROR('NCL Prelim other by college N'!K26/'NCL Prelim other by college N'!$N26,"n/a")</f>
        <v>0</v>
      </c>
      <c r="I26" s="63">
        <f>IFERROR('NCL Prelim other by college N'!L26/'NCL Prelim other by college N'!$O26,"n/a")</f>
        <v>0</v>
      </c>
      <c r="J26" s="61">
        <f>IFERROR('NCL Prelim other by college N'!N26/'NCL Prelim other by college N'!$P26,"n/a")</f>
        <v>0.38461538461538464</v>
      </c>
      <c r="K26" s="88">
        <f>IFERROR('NCL Prelim other by college N'!O26/'NCL Prelim other by college N'!$P26,"n/a")</f>
        <v>0.61538461538461542</v>
      </c>
    </row>
    <row r="27" spans="1:11" x14ac:dyDescent="0.25">
      <c r="A27" s="5" t="s">
        <v>35</v>
      </c>
      <c r="B27" s="61">
        <f>IFERROR('NCL Prelim other by college N'!B27/'NCL Prelim other by college N'!$N27,"n/a")</f>
        <v>0</v>
      </c>
      <c r="C27" s="64">
        <f>IFERROR('NCL Prelim other by college N'!C27/'NCL Prelim other by college N'!$O27,"n/a")</f>
        <v>0</v>
      </c>
      <c r="D27" s="65">
        <f>IFERROR('NCL Prelim other by college N'!E27/'NCL Prelim other by college N'!$N27,"n/a")</f>
        <v>0</v>
      </c>
      <c r="E27" s="63">
        <f>IFERROR('NCL Prelim other by college N'!F27/'NCL Prelim other by college N'!$O27,"n/a")</f>
        <v>0</v>
      </c>
      <c r="F27" s="61">
        <f>IFERROR('NCL Prelim other by college N'!H27/'NCL Prelim other by college N'!$N27,"n/a")</f>
        <v>1</v>
      </c>
      <c r="G27" s="64">
        <f>IFERROR('NCL Prelim other by college N'!I27/'NCL Prelim other by college N'!$O27,"n/a")</f>
        <v>1</v>
      </c>
      <c r="H27" s="65">
        <f>IFERROR('NCL Prelim other by college N'!K27/'NCL Prelim other by college N'!$N27,"n/a")</f>
        <v>0</v>
      </c>
      <c r="I27" s="63">
        <f>IFERROR('NCL Prelim other by college N'!L27/'NCL Prelim other by college N'!$O27,"n/a")</f>
        <v>0</v>
      </c>
      <c r="J27" s="61">
        <f>IFERROR('NCL Prelim other by college N'!N27/'NCL Prelim other by college N'!$P27,"n/a")</f>
        <v>0.5</v>
      </c>
      <c r="K27" s="88">
        <f>IFERROR('NCL Prelim other by college N'!O27/'NCL Prelim other by college N'!$P27,"n/a")</f>
        <v>0.5</v>
      </c>
    </row>
    <row r="28" spans="1:11" x14ac:dyDescent="0.25">
      <c r="A28" s="5" t="s">
        <v>36</v>
      </c>
      <c r="B28" s="61">
        <f>IFERROR('NCL Prelim other by college N'!B28/'NCL Prelim other by college N'!$N28,"n/a")</f>
        <v>0</v>
      </c>
      <c r="C28" s="64">
        <f>IFERROR('NCL Prelim other by college N'!C28/'NCL Prelim other by college N'!$O28,"n/a")</f>
        <v>0</v>
      </c>
      <c r="D28" s="65">
        <f>IFERROR('NCL Prelim other by college N'!E28/'NCL Prelim other by college N'!$N28,"n/a")</f>
        <v>0</v>
      </c>
      <c r="E28" s="63">
        <f>IFERROR('NCL Prelim other by college N'!F28/'NCL Prelim other by college N'!$O28,"n/a")</f>
        <v>0</v>
      </c>
      <c r="F28" s="61">
        <f>IFERROR('NCL Prelim other by college N'!H28/'NCL Prelim other by college N'!$N28,"n/a")</f>
        <v>0.8571428571428571</v>
      </c>
      <c r="G28" s="64">
        <f>IFERROR('NCL Prelim other by college N'!I28/'NCL Prelim other by college N'!$O28,"n/a")</f>
        <v>0.91666666666666663</v>
      </c>
      <c r="H28" s="65">
        <f>IFERROR('NCL Prelim other by college N'!K28/'NCL Prelim other by college N'!$N28,"n/a")</f>
        <v>0.14285714285714285</v>
      </c>
      <c r="I28" s="63">
        <f>IFERROR('NCL Prelim other by college N'!L28/'NCL Prelim other by college N'!$O28,"n/a")</f>
        <v>8.3333333333333329E-2</v>
      </c>
      <c r="J28" s="61">
        <f>IFERROR('NCL Prelim other by college N'!N28/'NCL Prelim other by college N'!$P28,"n/a")</f>
        <v>0.36842105263157893</v>
      </c>
      <c r="K28" s="88">
        <f>IFERROR('NCL Prelim other by college N'!O28/'NCL Prelim other by college N'!$P28,"n/a")</f>
        <v>0.63157894736842102</v>
      </c>
    </row>
    <row r="29" spans="1:11" x14ac:dyDescent="0.25">
      <c r="A29" s="5" t="s">
        <v>32</v>
      </c>
      <c r="B29" s="61">
        <f>IFERROR('NCL Prelim other by college N'!B29/'NCL Prelim other by college N'!$N29,"n/a")</f>
        <v>0</v>
      </c>
      <c r="C29" s="64">
        <f>IFERROR('NCL Prelim other by college N'!C29/'NCL Prelim other by college N'!$O29,"n/a")</f>
        <v>0</v>
      </c>
      <c r="D29" s="65">
        <f>IFERROR('NCL Prelim other by college N'!E29/'NCL Prelim other by college N'!$N29,"n/a")</f>
        <v>0</v>
      </c>
      <c r="E29" s="63">
        <f>IFERROR('NCL Prelim other by college N'!F29/'NCL Prelim other by college N'!$O29,"n/a")</f>
        <v>0</v>
      </c>
      <c r="F29" s="61">
        <f>IFERROR('NCL Prelim other by college N'!H29/'NCL Prelim other by college N'!$N29,"n/a")</f>
        <v>1</v>
      </c>
      <c r="G29" s="64">
        <f>IFERROR('NCL Prelim other by college N'!I29/'NCL Prelim other by college N'!$O29,"n/a")</f>
        <v>1</v>
      </c>
      <c r="H29" s="65">
        <f>IFERROR('NCL Prelim other by college N'!K29/'NCL Prelim other by college N'!$N29,"n/a")</f>
        <v>0</v>
      </c>
      <c r="I29" s="63">
        <f>IFERROR('NCL Prelim other by college N'!L29/'NCL Prelim other by college N'!$O29,"n/a")</f>
        <v>0</v>
      </c>
      <c r="J29" s="61">
        <f>IFERROR('NCL Prelim other by college N'!N29/'NCL Prelim other by college N'!$P29,"n/a")</f>
        <v>0.33333333333333331</v>
      </c>
      <c r="K29" s="88">
        <f>IFERROR('NCL Prelim other by college N'!O29/'NCL Prelim other by college N'!$P29,"n/a")</f>
        <v>0.66666666666666663</v>
      </c>
    </row>
    <row r="30" spans="1:11" x14ac:dyDescent="0.25">
      <c r="A30" s="5" t="s">
        <v>33</v>
      </c>
      <c r="B30" s="61">
        <f>IFERROR('NCL Prelim other by college N'!B30/'NCL Prelim other by college N'!$N30,"n/a")</f>
        <v>0</v>
      </c>
      <c r="C30" s="64">
        <f>IFERROR('NCL Prelim other by college N'!C30/'NCL Prelim other by college N'!$O30,"n/a")</f>
        <v>0</v>
      </c>
      <c r="D30" s="65">
        <f>IFERROR('NCL Prelim other by college N'!E30/'NCL Prelim other by college N'!$N30,"n/a")</f>
        <v>0</v>
      </c>
      <c r="E30" s="63">
        <f>IFERROR('NCL Prelim other by college N'!F30/'NCL Prelim other by college N'!$O30,"n/a")</f>
        <v>0</v>
      </c>
      <c r="F30" s="61">
        <f>IFERROR('NCL Prelim other by college N'!H30/'NCL Prelim other by college N'!$N30,"n/a")</f>
        <v>1</v>
      </c>
      <c r="G30" s="64">
        <f>IFERROR('NCL Prelim other by college N'!I30/'NCL Prelim other by college N'!$O30,"n/a")</f>
        <v>1</v>
      </c>
      <c r="H30" s="65">
        <f>IFERROR('NCL Prelim other by college N'!K30/'NCL Prelim other by college N'!$N30,"n/a")</f>
        <v>0</v>
      </c>
      <c r="I30" s="63">
        <f>IFERROR('NCL Prelim other by college N'!L30/'NCL Prelim other by college N'!$O30,"n/a")</f>
        <v>0</v>
      </c>
      <c r="J30" s="61">
        <f>IFERROR('NCL Prelim other by college N'!N30/'NCL Prelim other by college N'!$P30,"n/a")</f>
        <v>0.83333333333333337</v>
      </c>
      <c r="K30" s="88">
        <f>IFERROR('NCL Prelim other by college N'!O30/'NCL Prelim other by college N'!$P30,"n/a")</f>
        <v>0.16666666666666666</v>
      </c>
    </row>
    <row r="31" spans="1:11" x14ac:dyDescent="0.25">
      <c r="A31" s="5" t="s">
        <v>37</v>
      </c>
      <c r="B31" s="61">
        <f>IFERROR('NCL Prelim other by college N'!B31/'NCL Prelim other by college N'!$N31,"n/a")</f>
        <v>0</v>
      </c>
      <c r="C31" s="64">
        <f>IFERROR('NCL Prelim other by college N'!C31/'NCL Prelim other by college N'!$O31,"n/a")</f>
        <v>0</v>
      </c>
      <c r="D31" s="65">
        <f>IFERROR('NCL Prelim other by college N'!E31/'NCL Prelim other by college N'!$N31,"n/a")</f>
        <v>0</v>
      </c>
      <c r="E31" s="63">
        <f>IFERROR('NCL Prelim other by college N'!F31/'NCL Prelim other by college N'!$O31,"n/a")</f>
        <v>0</v>
      </c>
      <c r="F31" s="61">
        <f>IFERROR('NCL Prelim other by college N'!H31/'NCL Prelim other by college N'!$N31,"n/a")</f>
        <v>1</v>
      </c>
      <c r="G31" s="64">
        <f>IFERROR('NCL Prelim other by college N'!I31/'NCL Prelim other by college N'!$O31,"n/a")</f>
        <v>1</v>
      </c>
      <c r="H31" s="65">
        <f>IFERROR('NCL Prelim other by college N'!K31/'NCL Prelim other by college N'!$N31,"n/a")</f>
        <v>0</v>
      </c>
      <c r="I31" s="63">
        <f>IFERROR('NCL Prelim other by college N'!L31/'NCL Prelim other by college N'!$O31,"n/a")</f>
        <v>0</v>
      </c>
      <c r="J31" s="61">
        <f>IFERROR('NCL Prelim other by college N'!N31/'NCL Prelim other by college N'!$P31,"n/a")</f>
        <v>0.55555555555555558</v>
      </c>
      <c r="K31" s="88">
        <f>IFERROR('NCL Prelim other by college N'!O31/'NCL Prelim other by college N'!$P31,"n/a")</f>
        <v>0.44444444444444442</v>
      </c>
    </row>
    <row r="32" spans="1:11" x14ac:dyDescent="0.25">
      <c r="A32" s="5" t="s">
        <v>38</v>
      </c>
      <c r="B32" s="61">
        <f>IFERROR('NCL Prelim other by college N'!B32/'NCL Prelim other by college N'!$N32,"n/a")</f>
        <v>0</v>
      </c>
      <c r="C32" s="64">
        <f>IFERROR('NCL Prelim other by college N'!C32/'NCL Prelim other by college N'!$O32,"n/a")</f>
        <v>0</v>
      </c>
      <c r="D32" s="65">
        <f>IFERROR('NCL Prelim other by college N'!E32/'NCL Prelim other by college N'!$N32,"n/a")</f>
        <v>0</v>
      </c>
      <c r="E32" s="63">
        <f>IFERROR('NCL Prelim other by college N'!F32/'NCL Prelim other by college N'!$O32,"n/a")</f>
        <v>0</v>
      </c>
      <c r="F32" s="61">
        <f>IFERROR('NCL Prelim other by college N'!H32/'NCL Prelim other by college N'!$N32,"n/a")</f>
        <v>1</v>
      </c>
      <c r="G32" s="64">
        <f>IFERROR('NCL Prelim other by college N'!I32/'NCL Prelim other by college N'!$O32,"n/a")</f>
        <v>1</v>
      </c>
      <c r="H32" s="65">
        <f>IFERROR('NCL Prelim other by college N'!K32/'NCL Prelim other by college N'!$N32,"n/a")</f>
        <v>0</v>
      </c>
      <c r="I32" s="63">
        <f>IFERROR('NCL Prelim other by college N'!L32/'NCL Prelim other by college N'!$O32,"n/a")</f>
        <v>0</v>
      </c>
      <c r="J32" s="61">
        <f>IFERROR('NCL Prelim other by college N'!N32/'NCL Prelim other by college N'!$P32,"n/a")</f>
        <v>0.41176470588235292</v>
      </c>
      <c r="K32" s="88">
        <f>IFERROR('NCL Prelim other by college N'!O32/'NCL Prelim other by college N'!$P32,"n/a")</f>
        <v>0.58823529411764708</v>
      </c>
    </row>
    <row r="33" spans="1:11" ht="15.75" thickBot="1" x14ac:dyDescent="0.3">
      <c r="A33" s="6" t="s">
        <v>39</v>
      </c>
      <c r="B33" s="68">
        <f>IFERROR('NCL Prelim other by college N'!B33/'NCL Prelim other by college N'!$N33,"n/a")</f>
        <v>0</v>
      </c>
      <c r="C33" s="70">
        <f>IFERROR('NCL Prelim other by college N'!C33/'NCL Prelim other by college N'!$O33,"n/a")</f>
        <v>0</v>
      </c>
      <c r="D33" s="71">
        <f>IFERROR('NCL Prelim other by college N'!E33/'NCL Prelim other by college N'!$N33,"n/a")</f>
        <v>0</v>
      </c>
      <c r="E33" s="69">
        <f>IFERROR('NCL Prelim other by college N'!F33/'NCL Prelim other by college N'!$O33,"n/a")</f>
        <v>0</v>
      </c>
      <c r="F33" s="68">
        <f>IFERROR('NCL Prelim other by college N'!H33/'NCL Prelim other by college N'!$N33,"n/a")</f>
        <v>1</v>
      </c>
      <c r="G33" s="70">
        <f>IFERROR('NCL Prelim other by college N'!I33/'NCL Prelim other by college N'!$O33,"n/a")</f>
        <v>1</v>
      </c>
      <c r="H33" s="71">
        <f>IFERROR('NCL Prelim other by college N'!K33/'NCL Prelim other by college N'!$N33,"n/a")</f>
        <v>0</v>
      </c>
      <c r="I33" s="69">
        <f>IFERROR('NCL Prelim other by college N'!L33/'NCL Prelim other by college N'!$O33,"n/a")</f>
        <v>0</v>
      </c>
      <c r="J33" s="68">
        <f>IFERROR('NCL Prelim other by college N'!N33/'NCL Prelim other by college N'!$P33,"n/a")</f>
        <v>0.84615384615384615</v>
      </c>
      <c r="K33" s="89">
        <f>IFERROR('NCL Prelim other by college N'!O33/'NCL Prelim other by college N'!$P33,"n/a")</f>
        <v>0.15384615384615385</v>
      </c>
    </row>
    <row r="34" spans="1:11" s="2" customFormat="1" ht="15.75" thickBot="1" x14ac:dyDescent="0.3">
      <c r="A34" s="3" t="s">
        <v>6</v>
      </c>
      <c r="B34" s="74">
        <f>IFERROR('NCL Prelim other by college N'!B34/'NCL Prelim other by college N'!$N34,"n/a")</f>
        <v>6.369426751592357E-3</v>
      </c>
      <c r="C34" s="76">
        <f>IFERROR('NCL Prelim other by college N'!C34/'NCL Prelim other by college N'!$O34,"n/a")</f>
        <v>3.7313432835820895E-3</v>
      </c>
      <c r="D34" s="77">
        <f>IFERROR('NCL Prelim other by college N'!E34/'NCL Prelim other by college N'!$N34,"n/a")</f>
        <v>0</v>
      </c>
      <c r="E34" s="75">
        <f>IFERROR('NCL Prelim other by college N'!F34/'NCL Prelim other by college N'!$O34,"n/a")</f>
        <v>0</v>
      </c>
      <c r="F34" s="74">
        <f>IFERROR('NCL Prelim other by college N'!H34/'NCL Prelim other by college N'!$N34,"n/a")</f>
        <v>0.98726114649681529</v>
      </c>
      <c r="G34" s="76">
        <f>IFERROR('NCL Prelim other by college N'!I34/'NCL Prelim other by college N'!$O34,"n/a")</f>
        <v>0.9925373134328358</v>
      </c>
      <c r="H34" s="77">
        <f>IFERROR('NCL Prelim other by college N'!K34/'NCL Prelim other by college N'!$N34,"n/a")</f>
        <v>6.369426751592357E-3</v>
      </c>
      <c r="I34" s="75">
        <f>IFERROR('NCL Prelim other by college N'!L34/'NCL Prelim other by college N'!$O34,"n/a")</f>
        <v>3.7313432835820895E-3</v>
      </c>
      <c r="J34" s="74">
        <f>IFERROR('NCL Prelim other by college N'!N34/'NCL Prelim other by college N'!$P34,"n/a")</f>
        <v>0.36941176470588233</v>
      </c>
      <c r="K34" s="90">
        <f>IFERROR('NCL Prelim other by college N'!O34/'NCL Prelim other by college N'!$P34,"n/a")</f>
        <v>0.63058823529411767</v>
      </c>
    </row>
  </sheetData>
  <mergeCells count="7">
    <mergeCell ref="J3:K3"/>
    <mergeCell ref="A1:K1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scale="94" fitToHeight="0" orientation="landscape" r:id="rId1"/>
  <colBreaks count="1" manualBreakCount="1">
    <brk id="11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</cols>
  <sheetData>
    <row r="1" spans="1:16" x14ac:dyDescent="0.25">
      <c r="A1" s="2" t="s">
        <v>44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13">
        <v>0</v>
      </c>
      <c r="C5" s="14">
        <v>2</v>
      </c>
      <c r="D5" s="15">
        <v>2</v>
      </c>
      <c r="E5" s="16">
        <v>0</v>
      </c>
      <c r="F5" s="14">
        <v>0</v>
      </c>
      <c r="G5" s="17">
        <v>0</v>
      </c>
      <c r="H5" s="13">
        <v>20</v>
      </c>
      <c r="I5" s="14">
        <v>11</v>
      </c>
      <c r="J5" s="15">
        <v>31</v>
      </c>
      <c r="K5" s="16">
        <v>0</v>
      </c>
      <c r="L5" s="14">
        <v>1</v>
      </c>
      <c r="M5" s="17">
        <v>1</v>
      </c>
      <c r="N5" s="13">
        <f>SUM(B5,E5,H5,K5)</f>
        <v>20</v>
      </c>
      <c r="O5" s="14">
        <f t="shared" ref="O5:P5" si="0">SUM(C5,F5,I5,L5)</f>
        <v>14</v>
      </c>
      <c r="P5" s="18">
        <f t="shared" si="0"/>
        <v>34</v>
      </c>
    </row>
    <row r="6" spans="1:16" x14ac:dyDescent="0.25">
      <c r="A6" s="5" t="s">
        <v>12</v>
      </c>
      <c r="B6" s="19">
        <v>0</v>
      </c>
      <c r="C6" s="20">
        <v>2</v>
      </c>
      <c r="D6" s="21">
        <v>2</v>
      </c>
      <c r="E6" s="22">
        <v>0</v>
      </c>
      <c r="F6" s="20">
        <v>0</v>
      </c>
      <c r="G6" s="23">
        <v>0</v>
      </c>
      <c r="H6" s="19">
        <v>9</v>
      </c>
      <c r="I6" s="20">
        <v>9</v>
      </c>
      <c r="J6" s="21">
        <v>18</v>
      </c>
      <c r="K6" s="22">
        <v>0</v>
      </c>
      <c r="L6" s="20">
        <v>0</v>
      </c>
      <c r="M6" s="23">
        <v>0</v>
      </c>
      <c r="N6" s="19">
        <f t="shared" ref="N6:N34" si="1">SUM(B6,E6,H6,K6)</f>
        <v>9</v>
      </c>
      <c r="O6" s="20">
        <f t="shared" ref="O6:O34" si="2">SUM(C6,F6,I6,L6)</f>
        <v>11</v>
      </c>
      <c r="P6" s="24">
        <f t="shared" ref="P6:P34" si="3">SUM(D6,G6,J6,M6)</f>
        <v>20</v>
      </c>
    </row>
    <row r="7" spans="1:16" x14ac:dyDescent="0.25">
      <c r="A7" s="5" t="s">
        <v>13</v>
      </c>
      <c r="B7" s="19">
        <v>0</v>
      </c>
      <c r="C7" s="20">
        <v>2</v>
      </c>
      <c r="D7" s="21">
        <v>2</v>
      </c>
      <c r="E7" s="22">
        <v>0</v>
      </c>
      <c r="F7" s="20">
        <v>0</v>
      </c>
      <c r="G7" s="23">
        <v>0</v>
      </c>
      <c r="H7" s="19">
        <v>7</v>
      </c>
      <c r="I7" s="20">
        <v>9</v>
      </c>
      <c r="J7" s="21">
        <v>16</v>
      </c>
      <c r="K7" s="22">
        <v>1</v>
      </c>
      <c r="L7" s="20">
        <v>0</v>
      </c>
      <c r="M7" s="23">
        <v>1</v>
      </c>
      <c r="N7" s="19">
        <f t="shared" si="1"/>
        <v>8</v>
      </c>
      <c r="O7" s="20">
        <f t="shared" si="2"/>
        <v>11</v>
      </c>
      <c r="P7" s="24">
        <f t="shared" si="3"/>
        <v>19</v>
      </c>
    </row>
    <row r="8" spans="1:16" x14ac:dyDescent="0.25">
      <c r="A8" s="5" t="s">
        <v>14</v>
      </c>
      <c r="B8" s="19">
        <v>1</v>
      </c>
      <c r="C8" s="20">
        <v>1</v>
      </c>
      <c r="D8" s="21">
        <v>2</v>
      </c>
      <c r="E8" s="22">
        <v>0</v>
      </c>
      <c r="F8" s="20">
        <v>0</v>
      </c>
      <c r="G8" s="23">
        <v>0</v>
      </c>
      <c r="H8" s="19">
        <v>7</v>
      </c>
      <c r="I8" s="20">
        <v>2</v>
      </c>
      <c r="J8" s="21">
        <v>9</v>
      </c>
      <c r="K8" s="22">
        <v>0</v>
      </c>
      <c r="L8" s="20">
        <v>0</v>
      </c>
      <c r="M8" s="23">
        <v>0</v>
      </c>
      <c r="N8" s="19">
        <f t="shared" si="1"/>
        <v>8</v>
      </c>
      <c r="O8" s="20">
        <f t="shared" si="2"/>
        <v>3</v>
      </c>
      <c r="P8" s="24">
        <f t="shared" si="3"/>
        <v>11</v>
      </c>
    </row>
    <row r="9" spans="1:16" x14ac:dyDescent="0.25">
      <c r="A9" s="5" t="s">
        <v>15</v>
      </c>
      <c r="B9" s="19">
        <v>1</v>
      </c>
      <c r="C9" s="20">
        <v>0</v>
      </c>
      <c r="D9" s="21">
        <v>1</v>
      </c>
      <c r="E9" s="22">
        <v>0</v>
      </c>
      <c r="F9" s="20">
        <v>0</v>
      </c>
      <c r="G9" s="23">
        <v>0</v>
      </c>
      <c r="H9" s="19">
        <v>21</v>
      </c>
      <c r="I9" s="20">
        <v>13</v>
      </c>
      <c r="J9" s="21">
        <v>34</v>
      </c>
      <c r="K9" s="22">
        <v>1</v>
      </c>
      <c r="L9" s="20">
        <v>0</v>
      </c>
      <c r="M9" s="23">
        <v>1</v>
      </c>
      <c r="N9" s="19">
        <f t="shared" si="1"/>
        <v>23</v>
      </c>
      <c r="O9" s="20">
        <f t="shared" si="2"/>
        <v>13</v>
      </c>
      <c r="P9" s="24">
        <f t="shared" si="3"/>
        <v>36</v>
      </c>
    </row>
    <row r="10" spans="1:16" x14ac:dyDescent="0.25">
      <c r="A10" s="5" t="s">
        <v>16</v>
      </c>
      <c r="B10" s="19">
        <v>0</v>
      </c>
      <c r="C10" s="20">
        <v>2</v>
      </c>
      <c r="D10" s="21">
        <v>2</v>
      </c>
      <c r="E10" s="22">
        <v>0</v>
      </c>
      <c r="F10" s="20">
        <v>0</v>
      </c>
      <c r="G10" s="23">
        <v>0</v>
      </c>
      <c r="H10" s="19">
        <v>24</v>
      </c>
      <c r="I10" s="20">
        <v>18</v>
      </c>
      <c r="J10" s="21">
        <v>42</v>
      </c>
      <c r="K10" s="22">
        <v>2</v>
      </c>
      <c r="L10" s="20">
        <v>1</v>
      </c>
      <c r="M10" s="23">
        <v>3</v>
      </c>
      <c r="N10" s="19">
        <f t="shared" si="1"/>
        <v>26</v>
      </c>
      <c r="O10" s="20">
        <f t="shared" si="2"/>
        <v>21</v>
      </c>
      <c r="P10" s="24">
        <f t="shared" si="3"/>
        <v>47</v>
      </c>
    </row>
    <row r="11" spans="1:16" x14ac:dyDescent="0.25">
      <c r="A11" s="5" t="s">
        <v>17</v>
      </c>
      <c r="B11" s="19">
        <v>0</v>
      </c>
      <c r="C11" s="20">
        <v>2</v>
      </c>
      <c r="D11" s="21">
        <v>2</v>
      </c>
      <c r="E11" s="22">
        <v>0</v>
      </c>
      <c r="F11" s="20">
        <v>0</v>
      </c>
      <c r="G11" s="23">
        <v>0</v>
      </c>
      <c r="H11" s="19">
        <v>11</v>
      </c>
      <c r="I11" s="20">
        <v>10</v>
      </c>
      <c r="J11" s="21">
        <v>21</v>
      </c>
      <c r="K11" s="22">
        <v>0</v>
      </c>
      <c r="L11" s="20">
        <v>0</v>
      </c>
      <c r="M11" s="23">
        <v>0</v>
      </c>
      <c r="N11" s="19">
        <f t="shared" si="1"/>
        <v>11</v>
      </c>
      <c r="O11" s="20">
        <f t="shared" si="2"/>
        <v>12</v>
      </c>
      <c r="P11" s="24">
        <f t="shared" si="3"/>
        <v>23</v>
      </c>
    </row>
    <row r="12" spans="1:16" x14ac:dyDescent="0.25">
      <c r="A12" s="5" t="s">
        <v>18</v>
      </c>
      <c r="B12" s="19">
        <v>0</v>
      </c>
      <c r="C12" s="20">
        <v>1</v>
      </c>
      <c r="D12" s="21">
        <v>1</v>
      </c>
      <c r="E12" s="22">
        <v>0</v>
      </c>
      <c r="F12" s="20">
        <v>0</v>
      </c>
      <c r="G12" s="23">
        <v>0</v>
      </c>
      <c r="H12" s="19">
        <v>13</v>
      </c>
      <c r="I12" s="20">
        <v>19</v>
      </c>
      <c r="J12" s="21">
        <v>32</v>
      </c>
      <c r="K12" s="22">
        <v>2</v>
      </c>
      <c r="L12" s="20">
        <v>1</v>
      </c>
      <c r="M12" s="23">
        <v>3</v>
      </c>
      <c r="N12" s="19">
        <f t="shared" si="1"/>
        <v>15</v>
      </c>
      <c r="O12" s="20">
        <f t="shared" si="2"/>
        <v>21</v>
      </c>
      <c r="P12" s="24">
        <f t="shared" si="3"/>
        <v>36</v>
      </c>
    </row>
    <row r="13" spans="1:16" x14ac:dyDescent="0.25">
      <c r="A13" s="5" t="s">
        <v>19</v>
      </c>
      <c r="B13" s="19">
        <v>0</v>
      </c>
      <c r="C13" s="20">
        <v>2</v>
      </c>
      <c r="D13" s="21">
        <v>2</v>
      </c>
      <c r="E13" s="22">
        <v>0</v>
      </c>
      <c r="F13" s="20">
        <v>0</v>
      </c>
      <c r="G13" s="23">
        <v>0</v>
      </c>
      <c r="H13" s="19">
        <v>31</v>
      </c>
      <c r="I13" s="20">
        <v>20</v>
      </c>
      <c r="J13" s="21">
        <v>51</v>
      </c>
      <c r="K13" s="22">
        <v>3</v>
      </c>
      <c r="L13" s="20">
        <v>1</v>
      </c>
      <c r="M13" s="23">
        <v>4</v>
      </c>
      <c r="N13" s="19">
        <f t="shared" si="1"/>
        <v>34</v>
      </c>
      <c r="O13" s="20">
        <f t="shared" si="2"/>
        <v>23</v>
      </c>
      <c r="P13" s="24">
        <f t="shared" si="3"/>
        <v>57</v>
      </c>
    </row>
    <row r="14" spans="1:16" x14ac:dyDescent="0.25">
      <c r="A14" s="5" t="s">
        <v>20</v>
      </c>
      <c r="B14" s="19">
        <v>0</v>
      </c>
      <c r="C14" s="20">
        <v>0</v>
      </c>
      <c r="D14" s="21">
        <v>0</v>
      </c>
      <c r="E14" s="22">
        <v>0</v>
      </c>
      <c r="F14" s="20">
        <v>0</v>
      </c>
      <c r="G14" s="23">
        <v>0</v>
      </c>
      <c r="H14" s="19">
        <v>0</v>
      </c>
      <c r="I14" s="20">
        <v>0</v>
      </c>
      <c r="J14" s="21">
        <v>0</v>
      </c>
      <c r="K14" s="22">
        <v>0</v>
      </c>
      <c r="L14" s="20">
        <v>0</v>
      </c>
      <c r="M14" s="23">
        <v>0</v>
      </c>
      <c r="N14" s="19">
        <f t="shared" si="1"/>
        <v>0</v>
      </c>
      <c r="O14" s="20">
        <f t="shared" si="2"/>
        <v>0</v>
      </c>
      <c r="P14" s="24">
        <f t="shared" si="3"/>
        <v>0</v>
      </c>
    </row>
    <row r="15" spans="1:16" x14ac:dyDescent="0.25">
      <c r="A15" s="5" t="s">
        <v>21</v>
      </c>
      <c r="B15" s="19">
        <v>1</v>
      </c>
      <c r="C15" s="20">
        <v>1</v>
      </c>
      <c r="D15" s="21">
        <v>2</v>
      </c>
      <c r="E15" s="22">
        <v>0</v>
      </c>
      <c r="F15" s="20">
        <v>0</v>
      </c>
      <c r="G15" s="23">
        <v>0</v>
      </c>
      <c r="H15" s="19">
        <v>8</v>
      </c>
      <c r="I15" s="20">
        <v>13</v>
      </c>
      <c r="J15" s="21">
        <v>21</v>
      </c>
      <c r="K15" s="22">
        <v>0</v>
      </c>
      <c r="L15" s="20">
        <v>0</v>
      </c>
      <c r="M15" s="23">
        <v>0</v>
      </c>
      <c r="N15" s="19">
        <f t="shared" si="1"/>
        <v>9</v>
      </c>
      <c r="O15" s="20">
        <f t="shared" si="2"/>
        <v>14</v>
      </c>
      <c r="P15" s="24">
        <f t="shared" si="3"/>
        <v>23</v>
      </c>
    </row>
    <row r="16" spans="1:16" x14ac:dyDescent="0.25">
      <c r="A16" s="5" t="s">
        <v>22</v>
      </c>
      <c r="B16" s="19">
        <v>1</v>
      </c>
      <c r="C16" s="20">
        <v>2</v>
      </c>
      <c r="D16" s="21">
        <v>3</v>
      </c>
      <c r="E16" s="22">
        <v>0</v>
      </c>
      <c r="F16" s="20">
        <v>0</v>
      </c>
      <c r="G16" s="23">
        <v>0</v>
      </c>
      <c r="H16" s="19">
        <v>24</v>
      </c>
      <c r="I16" s="20">
        <v>9</v>
      </c>
      <c r="J16" s="21">
        <v>33</v>
      </c>
      <c r="K16" s="22">
        <v>1</v>
      </c>
      <c r="L16" s="20">
        <v>0</v>
      </c>
      <c r="M16" s="23">
        <v>1</v>
      </c>
      <c r="N16" s="19">
        <f t="shared" si="1"/>
        <v>26</v>
      </c>
      <c r="O16" s="20">
        <f t="shared" si="2"/>
        <v>11</v>
      </c>
      <c r="P16" s="24">
        <f t="shared" si="3"/>
        <v>37</v>
      </c>
    </row>
    <row r="17" spans="1:16" x14ac:dyDescent="0.25">
      <c r="A17" s="5" t="s">
        <v>23</v>
      </c>
      <c r="B17" s="19">
        <v>1</v>
      </c>
      <c r="C17" s="20">
        <v>2</v>
      </c>
      <c r="D17" s="21">
        <v>3</v>
      </c>
      <c r="E17" s="22">
        <v>0</v>
      </c>
      <c r="F17" s="20">
        <v>0</v>
      </c>
      <c r="G17" s="23">
        <v>0</v>
      </c>
      <c r="H17" s="19">
        <v>9</v>
      </c>
      <c r="I17" s="20">
        <v>0</v>
      </c>
      <c r="J17" s="21">
        <v>9</v>
      </c>
      <c r="K17" s="22">
        <v>1</v>
      </c>
      <c r="L17" s="20">
        <v>0</v>
      </c>
      <c r="M17" s="23">
        <v>1</v>
      </c>
      <c r="N17" s="19">
        <f t="shared" si="1"/>
        <v>11</v>
      </c>
      <c r="O17" s="20">
        <f t="shared" si="2"/>
        <v>2</v>
      </c>
      <c r="P17" s="24">
        <f t="shared" si="3"/>
        <v>13</v>
      </c>
    </row>
    <row r="18" spans="1:16" x14ac:dyDescent="0.25">
      <c r="A18" s="5" t="s">
        <v>24</v>
      </c>
      <c r="B18" s="19">
        <v>0</v>
      </c>
      <c r="C18" s="20">
        <v>0</v>
      </c>
      <c r="D18" s="21">
        <v>0</v>
      </c>
      <c r="E18" s="22">
        <v>0</v>
      </c>
      <c r="F18" s="20">
        <v>0</v>
      </c>
      <c r="G18" s="23">
        <v>0</v>
      </c>
      <c r="H18" s="19">
        <v>0</v>
      </c>
      <c r="I18" s="20">
        <v>33</v>
      </c>
      <c r="J18" s="21">
        <v>33</v>
      </c>
      <c r="K18" s="22">
        <v>0</v>
      </c>
      <c r="L18" s="20">
        <v>3</v>
      </c>
      <c r="M18" s="23">
        <v>3</v>
      </c>
      <c r="N18" s="19">
        <f t="shared" si="1"/>
        <v>0</v>
      </c>
      <c r="O18" s="20">
        <f t="shared" si="2"/>
        <v>36</v>
      </c>
      <c r="P18" s="24">
        <f t="shared" si="3"/>
        <v>36</v>
      </c>
    </row>
    <row r="19" spans="1:16" x14ac:dyDescent="0.25">
      <c r="A19" s="5" t="s">
        <v>25</v>
      </c>
      <c r="B19" s="19">
        <v>3</v>
      </c>
      <c r="C19" s="20">
        <v>1</v>
      </c>
      <c r="D19" s="21">
        <v>4</v>
      </c>
      <c r="E19" s="22">
        <v>0</v>
      </c>
      <c r="F19" s="20">
        <v>0</v>
      </c>
      <c r="G19" s="23">
        <v>0</v>
      </c>
      <c r="H19" s="19">
        <v>13</v>
      </c>
      <c r="I19" s="20">
        <v>11</v>
      </c>
      <c r="J19" s="21">
        <v>24</v>
      </c>
      <c r="K19" s="22">
        <v>0</v>
      </c>
      <c r="L19" s="20">
        <v>1</v>
      </c>
      <c r="M19" s="23">
        <v>1</v>
      </c>
      <c r="N19" s="19">
        <f t="shared" si="1"/>
        <v>16</v>
      </c>
      <c r="O19" s="20">
        <f t="shared" si="2"/>
        <v>13</v>
      </c>
      <c r="P19" s="24">
        <f t="shared" si="3"/>
        <v>29</v>
      </c>
    </row>
    <row r="20" spans="1:16" x14ac:dyDescent="0.25">
      <c r="A20" s="5" t="s">
        <v>26</v>
      </c>
      <c r="B20" s="19">
        <v>0</v>
      </c>
      <c r="C20" s="20">
        <v>3</v>
      </c>
      <c r="D20" s="21">
        <v>3</v>
      </c>
      <c r="E20" s="22">
        <v>0</v>
      </c>
      <c r="F20" s="20">
        <v>0</v>
      </c>
      <c r="G20" s="23">
        <v>0</v>
      </c>
      <c r="H20" s="19">
        <v>0</v>
      </c>
      <c r="I20" s="20">
        <v>25</v>
      </c>
      <c r="J20" s="21">
        <v>25</v>
      </c>
      <c r="K20" s="22">
        <v>0</v>
      </c>
      <c r="L20" s="20">
        <v>1</v>
      </c>
      <c r="M20" s="23">
        <v>1</v>
      </c>
      <c r="N20" s="19">
        <f t="shared" si="1"/>
        <v>0</v>
      </c>
      <c r="O20" s="20">
        <f t="shared" si="2"/>
        <v>29</v>
      </c>
      <c r="P20" s="24">
        <f t="shared" si="3"/>
        <v>29</v>
      </c>
    </row>
    <row r="21" spans="1:16" x14ac:dyDescent="0.25">
      <c r="A21" s="5" t="s">
        <v>27</v>
      </c>
      <c r="B21" s="19">
        <v>0</v>
      </c>
      <c r="C21" s="20">
        <v>1</v>
      </c>
      <c r="D21" s="21">
        <v>1</v>
      </c>
      <c r="E21" s="22">
        <v>0</v>
      </c>
      <c r="F21" s="20">
        <v>0</v>
      </c>
      <c r="G21" s="23">
        <v>0</v>
      </c>
      <c r="H21" s="19">
        <v>0</v>
      </c>
      <c r="I21" s="20">
        <v>31</v>
      </c>
      <c r="J21" s="21">
        <v>31</v>
      </c>
      <c r="K21" s="22">
        <v>0</v>
      </c>
      <c r="L21" s="20">
        <v>0</v>
      </c>
      <c r="M21" s="23">
        <v>0</v>
      </c>
      <c r="N21" s="19">
        <f t="shared" si="1"/>
        <v>0</v>
      </c>
      <c r="O21" s="20">
        <f t="shared" si="2"/>
        <v>32</v>
      </c>
      <c r="P21" s="24">
        <f t="shared" si="3"/>
        <v>32</v>
      </c>
    </row>
    <row r="22" spans="1:16" x14ac:dyDescent="0.25">
      <c r="A22" s="5" t="s">
        <v>28</v>
      </c>
      <c r="B22" s="19">
        <v>1</v>
      </c>
      <c r="C22" s="20">
        <v>2</v>
      </c>
      <c r="D22" s="21">
        <v>3</v>
      </c>
      <c r="E22" s="22">
        <v>0</v>
      </c>
      <c r="F22" s="20">
        <v>2</v>
      </c>
      <c r="G22" s="23">
        <v>2</v>
      </c>
      <c r="H22" s="19">
        <v>12</v>
      </c>
      <c r="I22" s="20">
        <v>10</v>
      </c>
      <c r="J22" s="21">
        <v>22</v>
      </c>
      <c r="K22" s="22">
        <v>0</v>
      </c>
      <c r="L22" s="20">
        <v>1</v>
      </c>
      <c r="M22" s="23">
        <v>1</v>
      </c>
      <c r="N22" s="19">
        <f t="shared" si="1"/>
        <v>13</v>
      </c>
      <c r="O22" s="20">
        <f t="shared" si="2"/>
        <v>15</v>
      </c>
      <c r="P22" s="24">
        <f t="shared" si="3"/>
        <v>28</v>
      </c>
    </row>
    <row r="23" spans="1:16" x14ac:dyDescent="0.25">
      <c r="A23" s="5" t="s">
        <v>29</v>
      </c>
      <c r="B23" s="19">
        <v>0</v>
      </c>
      <c r="C23" s="20">
        <v>0</v>
      </c>
      <c r="D23" s="21">
        <v>0</v>
      </c>
      <c r="E23" s="22">
        <v>0</v>
      </c>
      <c r="F23" s="20">
        <v>0</v>
      </c>
      <c r="G23" s="23">
        <v>0</v>
      </c>
      <c r="H23" s="19">
        <v>3</v>
      </c>
      <c r="I23" s="20">
        <v>2</v>
      </c>
      <c r="J23" s="21">
        <v>5</v>
      </c>
      <c r="K23" s="22">
        <v>0</v>
      </c>
      <c r="L23" s="20">
        <v>0</v>
      </c>
      <c r="M23" s="23">
        <v>0</v>
      </c>
      <c r="N23" s="19">
        <f t="shared" si="1"/>
        <v>3</v>
      </c>
      <c r="O23" s="20">
        <f t="shared" si="2"/>
        <v>2</v>
      </c>
      <c r="P23" s="24">
        <f t="shared" si="3"/>
        <v>5</v>
      </c>
    </row>
    <row r="24" spans="1:16" x14ac:dyDescent="0.25">
      <c r="A24" s="5" t="s">
        <v>30</v>
      </c>
      <c r="B24" s="19">
        <v>0</v>
      </c>
      <c r="C24" s="20">
        <v>2</v>
      </c>
      <c r="D24" s="21">
        <v>2</v>
      </c>
      <c r="E24" s="22">
        <v>0</v>
      </c>
      <c r="F24" s="20">
        <v>0</v>
      </c>
      <c r="G24" s="23">
        <v>0</v>
      </c>
      <c r="H24" s="19">
        <v>11</v>
      </c>
      <c r="I24" s="20">
        <v>12</v>
      </c>
      <c r="J24" s="21">
        <v>23</v>
      </c>
      <c r="K24" s="22">
        <v>0</v>
      </c>
      <c r="L24" s="20">
        <v>0</v>
      </c>
      <c r="M24" s="23">
        <v>0</v>
      </c>
      <c r="N24" s="19">
        <f t="shared" si="1"/>
        <v>11</v>
      </c>
      <c r="O24" s="20">
        <f t="shared" si="2"/>
        <v>14</v>
      </c>
      <c r="P24" s="24">
        <f t="shared" si="3"/>
        <v>25</v>
      </c>
    </row>
    <row r="25" spans="1:16" x14ac:dyDescent="0.25">
      <c r="A25" s="5" t="s">
        <v>31</v>
      </c>
      <c r="B25" s="19">
        <v>1</v>
      </c>
      <c r="C25" s="20">
        <v>1</v>
      </c>
      <c r="D25" s="21">
        <v>2</v>
      </c>
      <c r="E25" s="22">
        <v>0</v>
      </c>
      <c r="F25" s="20">
        <v>0</v>
      </c>
      <c r="G25" s="23">
        <v>0</v>
      </c>
      <c r="H25" s="19">
        <v>13</v>
      </c>
      <c r="I25" s="20">
        <v>10</v>
      </c>
      <c r="J25" s="21">
        <v>23</v>
      </c>
      <c r="K25" s="22">
        <v>0</v>
      </c>
      <c r="L25" s="20">
        <v>0</v>
      </c>
      <c r="M25" s="23">
        <v>0</v>
      </c>
      <c r="N25" s="19">
        <f t="shared" si="1"/>
        <v>14</v>
      </c>
      <c r="O25" s="20">
        <f t="shared" si="2"/>
        <v>11</v>
      </c>
      <c r="P25" s="24">
        <f t="shared" si="3"/>
        <v>25</v>
      </c>
    </row>
    <row r="26" spans="1:16" x14ac:dyDescent="0.25">
      <c r="A26" s="5" t="s">
        <v>34</v>
      </c>
      <c r="B26" s="19">
        <v>0</v>
      </c>
      <c r="C26" s="20">
        <v>4</v>
      </c>
      <c r="D26" s="21">
        <v>4</v>
      </c>
      <c r="E26" s="22">
        <v>0</v>
      </c>
      <c r="F26" s="20">
        <v>0</v>
      </c>
      <c r="G26" s="23">
        <v>0</v>
      </c>
      <c r="H26" s="19">
        <v>12</v>
      </c>
      <c r="I26" s="20">
        <v>16</v>
      </c>
      <c r="J26" s="21">
        <v>28</v>
      </c>
      <c r="K26" s="22">
        <v>0</v>
      </c>
      <c r="L26" s="20">
        <v>0</v>
      </c>
      <c r="M26" s="23">
        <v>0</v>
      </c>
      <c r="N26" s="19">
        <f t="shared" si="1"/>
        <v>12</v>
      </c>
      <c r="O26" s="20">
        <f t="shared" si="2"/>
        <v>20</v>
      </c>
      <c r="P26" s="24">
        <f t="shared" si="3"/>
        <v>32</v>
      </c>
    </row>
    <row r="27" spans="1:16" x14ac:dyDescent="0.25">
      <c r="A27" s="5" t="s">
        <v>35</v>
      </c>
      <c r="B27" s="19">
        <v>0</v>
      </c>
      <c r="C27" s="20">
        <v>1</v>
      </c>
      <c r="D27" s="21">
        <v>1</v>
      </c>
      <c r="E27" s="22">
        <v>0</v>
      </c>
      <c r="F27" s="20">
        <v>0</v>
      </c>
      <c r="G27" s="23">
        <v>0</v>
      </c>
      <c r="H27" s="19">
        <v>7</v>
      </c>
      <c r="I27" s="20">
        <v>8</v>
      </c>
      <c r="J27" s="21">
        <v>15</v>
      </c>
      <c r="K27" s="22">
        <v>1</v>
      </c>
      <c r="L27" s="20">
        <v>0</v>
      </c>
      <c r="M27" s="23">
        <v>1</v>
      </c>
      <c r="N27" s="19">
        <f t="shared" si="1"/>
        <v>8</v>
      </c>
      <c r="O27" s="20">
        <f t="shared" si="2"/>
        <v>9</v>
      </c>
      <c r="P27" s="24">
        <f t="shared" si="3"/>
        <v>17</v>
      </c>
    </row>
    <row r="28" spans="1:16" x14ac:dyDescent="0.25">
      <c r="A28" s="5" t="s">
        <v>36</v>
      </c>
      <c r="B28" s="19">
        <v>1</v>
      </c>
      <c r="C28" s="20">
        <v>0</v>
      </c>
      <c r="D28" s="21">
        <v>1</v>
      </c>
      <c r="E28" s="22">
        <v>0</v>
      </c>
      <c r="F28" s="20">
        <v>0</v>
      </c>
      <c r="G28" s="23">
        <v>0</v>
      </c>
      <c r="H28" s="19">
        <v>12</v>
      </c>
      <c r="I28" s="20">
        <v>12</v>
      </c>
      <c r="J28" s="21">
        <v>24</v>
      </c>
      <c r="K28" s="22">
        <v>3</v>
      </c>
      <c r="L28" s="20">
        <v>3</v>
      </c>
      <c r="M28" s="23">
        <v>6</v>
      </c>
      <c r="N28" s="19">
        <f t="shared" si="1"/>
        <v>16</v>
      </c>
      <c r="O28" s="20">
        <f t="shared" si="2"/>
        <v>15</v>
      </c>
      <c r="P28" s="24">
        <f t="shared" si="3"/>
        <v>31</v>
      </c>
    </row>
    <row r="29" spans="1:16" x14ac:dyDescent="0.25">
      <c r="A29" s="5" t="s">
        <v>32</v>
      </c>
      <c r="B29" s="19">
        <v>0</v>
      </c>
      <c r="C29" s="20">
        <v>1</v>
      </c>
      <c r="D29" s="21">
        <v>1</v>
      </c>
      <c r="E29" s="22">
        <v>0</v>
      </c>
      <c r="F29" s="20">
        <v>0</v>
      </c>
      <c r="G29" s="23">
        <v>0</v>
      </c>
      <c r="H29" s="19">
        <v>9</v>
      </c>
      <c r="I29" s="20">
        <v>15</v>
      </c>
      <c r="J29" s="21">
        <v>24</v>
      </c>
      <c r="K29" s="22">
        <v>2</v>
      </c>
      <c r="L29" s="20">
        <v>1</v>
      </c>
      <c r="M29" s="23">
        <v>3</v>
      </c>
      <c r="N29" s="19">
        <f t="shared" ref="N29:P30" si="4">SUM(B29,E29,H29,K29)</f>
        <v>11</v>
      </c>
      <c r="O29" s="20">
        <f t="shared" si="4"/>
        <v>17</v>
      </c>
      <c r="P29" s="24">
        <f t="shared" si="4"/>
        <v>28</v>
      </c>
    </row>
    <row r="30" spans="1:16" x14ac:dyDescent="0.25">
      <c r="A30" s="5" t="s">
        <v>33</v>
      </c>
      <c r="B30" s="19">
        <v>0</v>
      </c>
      <c r="C30" s="20">
        <v>2</v>
      </c>
      <c r="D30" s="21">
        <v>2</v>
      </c>
      <c r="E30" s="22">
        <v>0</v>
      </c>
      <c r="F30" s="20">
        <v>0</v>
      </c>
      <c r="G30" s="23">
        <v>0</v>
      </c>
      <c r="H30" s="19">
        <v>13</v>
      </c>
      <c r="I30" s="20">
        <v>8</v>
      </c>
      <c r="J30" s="21">
        <v>21</v>
      </c>
      <c r="K30" s="22">
        <v>1</v>
      </c>
      <c r="L30" s="20">
        <v>0</v>
      </c>
      <c r="M30" s="23">
        <v>1</v>
      </c>
      <c r="N30" s="19">
        <f t="shared" si="4"/>
        <v>14</v>
      </c>
      <c r="O30" s="20">
        <f t="shared" si="4"/>
        <v>10</v>
      </c>
      <c r="P30" s="24">
        <f t="shared" si="4"/>
        <v>24</v>
      </c>
    </row>
    <row r="31" spans="1:16" x14ac:dyDescent="0.25">
      <c r="A31" s="5" t="s">
        <v>37</v>
      </c>
      <c r="B31" s="19">
        <v>3</v>
      </c>
      <c r="C31" s="20">
        <v>1</v>
      </c>
      <c r="D31" s="21">
        <v>4</v>
      </c>
      <c r="E31" s="22">
        <v>0</v>
      </c>
      <c r="F31" s="20">
        <v>0</v>
      </c>
      <c r="G31" s="23">
        <v>0</v>
      </c>
      <c r="H31" s="19">
        <v>10</v>
      </c>
      <c r="I31" s="20">
        <v>7</v>
      </c>
      <c r="J31" s="21">
        <v>17</v>
      </c>
      <c r="K31" s="22">
        <v>2</v>
      </c>
      <c r="L31" s="20">
        <v>0</v>
      </c>
      <c r="M31" s="23">
        <v>2</v>
      </c>
      <c r="N31" s="19">
        <f t="shared" si="1"/>
        <v>15</v>
      </c>
      <c r="O31" s="20">
        <f t="shared" si="2"/>
        <v>8</v>
      </c>
      <c r="P31" s="24">
        <f t="shared" si="3"/>
        <v>23</v>
      </c>
    </row>
    <row r="32" spans="1:16" x14ac:dyDescent="0.25">
      <c r="A32" s="5" t="s">
        <v>38</v>
      </c>
      <c r="B32" s="19">
        <v>0</v>
      </c>
      <c r="C32" s="20">
        <v>1</v>
      </c>
      <c r="D32" s="21">
        <v>1</v>
      </c>
      <c r="E32" s="22">
        <v>0</v>
      </c>
      <c r="F32" s="20">
        <v>0</v>
      </c>
      <c r="G32" s="23">
        <v>0</v>
      </c>
      <c r="H32" s="19">
        <v>9</v>
      </c>
      <c r="I32" s="20">
        <v>10</v>
      </c>
      <c r="J32" s="21">
        <v>19</v>
      </c>
      <c r="K32" s="22">
        <v>0</v>
      </c>
      <c r="L32" s="20">
        <v>0</v>
      </c>
      <c r="M32" s="23">
        <v>0</v>
      </c>
      <c r="N32" s="19">
        <f t="shared" si="1"/>
        <v>9</v>
      </c>
      <c r="O32" s="20">
        <f t="shared" si="2"/>
        <v>11</v>
      </c>
      <c r="P32" s="24">
        <f t="shared" si="3"/>
        <v>20</v>
      </c>
    </row>
    <row r="33" spans="1:16" ht="15.75" thickBot="1" x14ac:dyDescent="0.3">
      <c r="A33" s="6" t="s">
        <v>39</v>
      </c>
      <c r="B33" s="25">
        <v>0</v>
      </c>
      <c r="C33" s="26">
        <v>1</v>
      </c>
      <c r="D33" s="27">
        <v>1</v>
      </c>
      <c r="E33" s="28">
        <v>0</v>
      </c>
      <c r="F33" s="26">
        <v>0</v>
      </c>
      <c r="G33" s="29">
        <v>0</v>
      </c>
      <c r="H33" s="25">
        <v>20</v>
      </c>
      <c r="I33" s="26">
        <v>16</v>
      </c>
      <c r="J33" s="27">
        <v>36</v>
      </c>
      <c r="K33" s="28">
        <v>0</v>
      </c>
      <c r="L33" s="26">
        <v>0</v>
      </c>
      <c r="M33" s="29">
        <v>0</v>
      </c>
      <c r="N33" s="25">
        <f t="shared" si="1"/>
        <v>20</v>
      </c>
      <c r="O33" s="26">
        <f t="shared" si="2"/>
        <v>17</v>
      </c>
      <c r="P33" s="30">
        <f t="shared" si="3"/>
        <v>37</v>
      </c>
    </row>
    <row r="34" spans="1:16" s="2" customFormat="1" ht="15.75" thickBot="1" x14ac:dyDescent="0.3">
      <c r="A34" s="3" t="s">
        <v>6</v>
      </c>
      <c r="B34" s="31">
        <v>14</v>
      </c>
      <c r="C34" s="32">
        <v>40</v>
      </c>
      <c r="D34" s="33">
        <v>54</v>
      </c>
      <c r="E34" s="34">
        <v>0</v>
      </c>
      <c r="F34" s="32">
        <v>2</v>
      </c>
      <c r="G34" s="35">
        <v>2</v>
      </c>
      <c r="H34" s="31">
        <v>328</v>
      </c>
      <c r="I34" s="32">
        <v>359</v>
      </c>
      <c r="J34" s="33">
        <v>687</v>
      </c>
      <c r="K34" s="34">
        <v>20</v>
      </c>
      <c r="L34" s="32">
        <v>14</v>
      </c>
      <c r="M34" s="35">
        <v>34</v>
      </c>
      <c r="N34" s="31">
        <f t="shared" si="1"/>
        <v>362</v>
      </c>
      <c r="O34" s="32">
        <f t="shared" si="2"/>
        <v>415</v>
      </c>
      <c r="P34" s="36">
        <f t="shared" si="3"/>
        <v>777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90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4"/>
  <sheetViews>
    <sheetView view="pageBreakPreview" zoomScale="60" zoomScaleNormal="115" workbookViewId="0">
      <selection activeCell="C30" sqref="C30"/>
    </sheetView>
  </sheetViews>
  <sheetFormatPr defaultRowHeight="15" x14ac:dyDescent="0.25"/>
  <cols>
    <col min="1" max="1" width="21.28515625" bestFit="1" customWidth="1"/>
    <col min="16" max="16" width="9.85546875" bestFit="1" customWidth="1"/>
  </cols>
  <sheetData>
    <row r="1" spans="1:16" x14ac:dyDescent="0.25">
      <c r="A1" s="2" t="s">
        <v>43</v>
      </c>
    </row>
    <row r="2" spans="1:16" ht="15.75" thickBot="1" x14ac:dyDescent="0.3"/>
    <row r="3" spans="1:16" s="1" customFormat="1" x14ac:dyDescent="0.25">
      <c r="A3" s="129" t="s">
        <v>7</v>
      </c>
      <c r="B3" s="127" t="s">
        <v>52</v>
      </c>
      <c r="C3" s="133"/>
      <c r="D3" s="128"/>
      <c r="E3" s="131" t="s">
        <v>53</v>
      </c>
      <c r="F3" s="133"/>
      <c r="G3" s="132"/>
      <c r="H3" s="127" t="s">
        <v>54</v>
      </c>
      <c r="I3" s="133"/>
      <c r="J3" s="128"/>
      <c r="K3" s="131" t="s">
        <v>0</v>
      </c>
      <c r="L3" s="133"/>
      <c r="M3" s="132"/>
      <c r="N3" s="134" t="s">
        <v>10</v>
      </c>
      <c r="O3" s="135"/>
      <c r="P3" s="136"/>
    </row>
    <row r="4" spans="1:16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12" t="s">
        <v>10</v>
      </c>
    </row>
    <row r="5" spans="1:16" x14ac:dyDescent="0.25">
      <c r="A5" s="4" t="s">
        <v>11</v>
      </c>
      <c r="B5" s="80">
        <f>IFERROR('Final Med Vet by college N'!B5/'Final Med Vet by college N'!$P5,"n/a")</f>
        <v>0</v>
      </c>
      <c r="C5" s="81">
        <f>IFERROR('Final Med Vet by college N'!C5/'Final Med Vet by college N'!$P5,"n/a")</f>
        <v>5.8823529411764705E-2</v>
      </c>
      <c r="D5" s="82">
        <f>IFERROR('Final Med Vet by college N'!D5/'Final Med Vet by college N'!$P5,"n/a")</f>
        <v>5.8823529411764705E-2</v>
      </c>
      <c r="E5" s="83">
        <f>IFERROR('Final Med Vet by college N'!E5/'Final Med Vet by college N'!$P5,"n/a")</f>
        <v>0</v>
      </c>
      <c r="F5" s="81">
        <f>IFERROR('Final Med Vet by college N'!F5/'Final Med Vet by college N'!$P5,"n/a")</f>
        <v>0</v>
      </c>
      <c r="G5" s="84">
        <f>IFERROR('Final Med Vet by college N'!G5/'Final Med Vet by college N'!$P5,"n/a")</f>
        <v>0</v>
      </c>
      <c r="H5" s="80">
        <f>IFERROR('Final Med Vet by college N'!H5/'Final Med Vet by college N'!$P5,"n/a")</f>
        <v>0.58823529411764708</v>
      </c>
      <c r="I5" s="81">
        <f>IFERROR('Final Med Vet by college N'!I5/'Final Med Vet by college N'!$P5,"n/a")</f>
        <v>0.3235294117647059</v>
      </c>
      <c r="J5" s="82">
        <f>IFERROR('Final Med Vet by college N'!J5/'Final Med Vet by college N'!$P5,"n/a")</f>
        <v>0.91176470588235292</v>
      </c>
      <c r="K5" s="83">
        <f>IFERROR('Final Med Vet by college N'!K5/'Final Med Vet by college N'!$P5,"n/a")</f>
        <v>0</v>
      </c>
      <c r="L5" s="81">
        <f>IFERROR('Final Med Vet by college N'!L5/'Final Med Vet by college N'!$P5,"n/a")</f>
        <v>2.9411764705882353E-2</v>
      </c>
      <c r="M5" s="84">
        <f>IFERROR('Final Med Vet by college N'!M5/'Final Med Vet by college N'!$P5,"n/a")</f>
        <v>2.9411764705882353E-2</v>
      </c>
      <c r="N5" s="80">
        <f>IFERROR('Final Med Vet by college N'!N5/'Final Med Vet by college N'!$P5,"n/a")</f>
        <v>0.58823529411764708</v>
      </c>
      <c r="O5" s="81">
        <f>IFERROR('Final Med Vet by college N'!O5/'Final Med Vet by college N'!$P5,"n/a")</f>
        <v>0.41176470588235292</v>
      </c>
      <c r="P5" s="85">
        <f>IFERROR('Final Med Vet by college N'!P5/'Final Med Vet by college N'!$P5,"n/a")</f>
        <v>1</v>
      </c>
    </row>
    <row r="6" spans="1:16" x14ac:dyDescent="0.25">
      <c r="A6" s="5" t="s">
        <v>12</v>
      </c>
      <c r="B6" s="61">
        <f>IFERROR('Final Med Vet by college N'!B6/'Final Med Vet by college N'!$P6,"n/a")</f>
        <v>0</v>
      </c>
      <c r="C6" s="63">
        <f>IFERROR('Final Med Vet by college N'!C6/'Final Med Vet by college N'!$P6,"n/a")</f>
        <v>0.1</v>
      </c>
      <c r="D6" s="64">
        <f>IFERROR('Final Med Vet by college N'!D6/'Final Med Vet by college N'!$P6,"n/a")</f>
        <v>0.1</v>
      </c>
      <c r="E6" s="65">
        <f>IFERROR('Final Med Vet by college N'!E6/'Final Med Vet by college N'!$P6,"n/a")</f>
        <v>0</v>
      </c>
      <c r="F6" s="63">
        <f>IFERROR('Final Med Vet by college N'!F6/'Final Med Vet by college N'!$P6,"n/a")</f>
        <v>0</v>
      </c>
      <c r="G6" s="66">
        <f>IFERROR('Final Med Vet by college N'!G6/'Final Med Vet by college N'!$P6,"n/a")</f>
        <v>0</v>
      </c>
      <c r="H6" s="61">
        <f>IFERROR('Final Med Vet by college N'!H6/'Final Med Vet by college N'!$P6,"n/a")</f>
        <v>0.45</v>
      </c>
      <c r="I6" s="63">
        <f>IFERROR('Final Med Vet by college N'!I6/'Final Med Vet by college N'!$P6,"n/a")</f>
        <v>0.45</v>
      </c>
      <c r="J6" s="64">
        <f>IFERROR('Final Med Vet by college N'!J6/'Final Med Vet by college N'!$P6,"n/a")</f>
        <v>0.9</v>
      </c>
      <c r="K6" s="65">
        <f>IFERROR('Final Med Vet by college N'!K6/'Final Med Vet by college N'!$P6,"n/a")</f>
        <v>0</v>
      </c>
      <c r="L6" s="63">
        <f>IFERROR('Final Med Vet by college N'!L6/'Final Med Vet by college N'!$P6,"n/a")</f>
        <v>0</v>
      </c>
      <c r="M6" s="66">
        <f>IFERROR('Final Med Vet by college N'!M6/'Final Med Vet by college N'!$P6,"n/a")</f>
        <v>0</v>
      </c>
      <c r="N6" s="61">
        <f>IFERROR('Final Med Vet by college N'!N6/'Final Med Vet by college N'!$P6,"n/a")</f>
        <v>0.45</v>
      </c>
      <c r="O6" s="63">
        <f>IFERROR('Final Med Vet by college N'!O6/'Final Med Vet by college N'!$P6,"n/a")</f>
        <v>0.55000000000000004</v>
      </c>
      <c r="P6" s="67">
        <f>IFERROR('Final Med Vet by college N'!P6/'Final Med Vet by college N'!$P6,"n/a")</f>
        <v>1</v>
      </c>
    </row>
    <row r="7" spans="1:16" x14ac:dyDescent="0.25">
      <c r="A7" s="5" t="s">
        <v>13</v>
      </c>
      <c r="B7" s="61">
        <f>IFERROR('Final Med Vet by college N'!B7/'Final Med Vet by college N'!$P7,"n/a")</f>
        <v>0</v>
      </c>
      <c r="C7" s="63">
        <f>IFERROR('Final Med Vet by college N'!C7/'Final Med Vet by college N'!$P7,"n/a")</f>
        <v>0.10526315789473684</v>
      </c>
      <c r="D7" s="64">
        <f>IFERROR('Final Med Vet by college N'!D7/'Final Med Vet by college N'!$P7,"n/a")</f>
        <v>0.10526315789473684</v>
      </c>
      <c r="E7" s="65">
        <f>IFERROR('Final Med Vet by college N'!E7/'Final Med Vet by college N'!$P7,"n/a")</f>
        <v>0</v>
      </c>
      <c r="F7" s="63">
        <f>IFERROR('Final Med Vet by college N'!F7/'Final Med Vet by college N'!$P7,"n/a")</f>
        <v>0</v>
      </c>
      <c r="G7" s="66">
        <f>IFERROR('Final Med Vet by college N'!G7/'Final Med Vet by college N'!$P7,"n/a")</f>
        <v>0</v>
      </c>
      <c r="H7" s="61">
        <f>IFERROR('Final Med Vet by college N'!H7/'Final Med Vet by college N'!$P7,"n/a")</f>
        <v>0.36842105263157893</v>
      </c>
      <c r="I7" s="63">
        <f>IFERROR('Final Med Vet by college N'!I7/'Final Med Vet by college N'!$P7,"n/a")</f>
        <v>0.47368421052631576</v>
      </c>
      <c r="J7" s="64">
        <f>IFERROR('Final Med Vet by college N'!J7/'Final Med Vet by college N'!$P7,"n/a")</f>
        <v>0.84210526315789469</v>
      </c>
      <c r="K7" s="65">
        <f>IFERROR('Final Med Vet by college N'!K7/'Final Med Vet by college N'!$P7,"n/a")</f>
        <v>5.2631578947368418E-2</v>
      </c>
      <c r="L7" s="63">
        <f>IFERROR('Final Med Vet by college N'!L7/'Final Med Vet by college N'!$P7,"n/a")</f>
        <v>0</v>
      </c>
      <c r="M7" s="66">
        <f>IFERROR('Final Med Vet by college N'!M7/'Final Med Vet by college N'!$P7,"n/a")</f>
        <v>5.2631578947368418E-2</v>
      </c>
      <c r="N7" s="61">
        <f>IFERROR('Final Med Vet by college N'!N7/'Final Med Vet by college N'!$P7,"n/a")</f>
        <v>0.42105263157894735</v>
      </c>
      <c r="O7" s="63">
        <f>IFERROR('Final Med Vet by college N'!O7/'Final Med Vet by college N'!$P7,"n/a")</f>
        <v>0.57894736842105265</v>
      </c>
      <c r="P7" s="67">
        <f>IFERROR('Final Med Vet by college N'!P7/'Final Med Vet by college N'!$P7,"n/a")</f>
        <v>1</v>
      </c>
    </row>
    <row r="8" spans="1:16" x14ac:dyDescent="0.25">
      <c r="A8" s="5" t="s">
        <v>14</v>
      </c>
      <c r="B8" s="61">
        <f>IFERROR('Final Med Vet by college N'!B8/'Final Med Vet by college N'!$P8,"n/a")</f>
        <v>9.0909090909090912E-2</v>
      </c>
      <c r="C8" s="63">
        <f>IFERROR('Final Med Vet by college N'!C8/'Final Med Vet by college N'!$P8,"n/a")</f>
        <v>9.0909090909090912E-2</v>
      </c>
      <c r="D8" s="64">
        <f>IFERROR('Final Med Vet by college N'!D8/'Final Med Vet by college N'!$P8,"n/a")</f>
        <v>0.18181818181818182</v>
      </c>
      <c r="E8" s="65">
        <f>IFERROR('Final Med Vet by college N'!E8/'Final Med Vet by college N'!$P8,"n/a")</f>
        <v>0</v>
      </c>
      <c r="F8" s="63">
        <f>IFERROR('Final Med Vet by college N'!F8/'Final Med Vet by college N'!$P8,"n/a")</f>
        <v>0</v>
      </c>
      <c r="G8" s="66">
        <f>IFERROR('Final Med Vet by college N'!G8/'Final Med Vet by college N'!$P8,"n/a")</f>
        <v>0</v>
      </c>
      <c r="H8" s="61">
        <f>IFERROR('Final Med Vet by college N'!H8/'Final Med Vet by college N'!$P8,"n/a")</f>
        <v>0.63636363636363635</v>
      </c>
      <c r="I8" s="63">
        <f>IFERROR('Final Med Vet by college N'!I8/'Final Med Vet by college N'!$P8,"n/a")</f>
        <v>0.18181818181818182</v>
      </c>
      <c r="J8" s="64">
        <f>IFERROR('Final Med Vet by college N'!J8/'Final Med Vet by college N'!$P8,"n/a")</f>
        <v>0.81818181818181823</v>
      </c>
      <c r="K8" s="65">
        <f>IFERROR('Final Med Vet by college N'!K8/'Final Med Vet by college N'!$P8,"n/a")</f>
        <v>0</v>
      </c>
      <c r="L8" s="63">
        <f>IFERROR('Final Med Vet by college N'!L8/'Final Med Vet by college N'!$P8,"n/a")</f>
        <v>0</v>
      </c>
      <c r="M8" s="66">
        <f>IFERROR('Final Med Vet by college N'!M8/'Final Med Vet by college N'!$P8,"n/a")</f>
        <v>0</v>
      </c>
      <c r="N8" s="61">
        <f>IFERROR('Final Med Vet by college N'!N8/'Final Med Vet by college N'!$P8,"n/a")</f>
        <v>0.72727272727272729</v>
      </c>
      <c r="O8" s="63">
        <f>IFERROR('Final Med Vet by college N'!O8/'Final Med Vet by college N'!$P8,"n/a")</f>
        <v>0.27272727272727271</v>
      </c>
      <c r="P8" s="67">
        <f>IFERROR('Final Med Vet by college N'!P8/'Final Med Vet by college N'!$P8,"n/a")</f>
        <v>1</v>
      </c>
    </row>
    <row r="9" spans="1:16" x14ac:dyDescent="0.25">
      <c r="A9" s="5" t="s">
        <v>15</v>
      </c>
      <c r="B9" s="61">
        <f>IFERROR('Final Med Vet by college N'!B9/'Final Med Vet by college N'!$P9,"n/a")</f>
        <v>2.7777777777777776E-2</v>
      </c>
      <c r="C9" s="63">
        <f>IFERROR('Final Med Vet by college N'!C9/'Final Med Vet by college N'!$P9,"n/a")</f>
        <v>0</v>
      </c>
      <c r="D9" s="64">
        <f>IFERROR('Final Med Vet by college N'!D9/'Final Med Vet by college N'!$P9,"n/a")</f>
        <v>2.7777777777777776E-2</v>
      </c>
      <c r="E9" s="65">
        <f>IFERROR('Final Med Vet by college N'!E9/'Final Med Vet by college N'!$P9,"n/a")</f>
        <v>0</v>
      </c>
      <c r="F9" s="63">
        <f>IFERROR('Final Med Vet by college N'!F9/'Final Med Vet by college N'!$P9,"n/a")</f>
        <v>0</v>
      </c>
      <c r="G9" s="66">
        <f>IFERROR('Final Med Vet by college N'!G9/'Final Med Vet by college N'!$P9,"n/a")</f>
        <v>0</v>
      </c>
      <c r="H9" s="61">
        <f>IFERROR('Final Med Vet by college N'!H9/'Final Med Vet by college N'!$P9,"n/a")</f>
        <v>0.58333333333333337</v>
      </c>
      <c r="I9" s="63">
        <f>IFERROR('Final Med Vet by college N'!I9/'Final Med Vet by college N'!$P9,"n/a")</f>
        <v>0.3611111111111111</v>
      </c>
      <c r="J9" s="64">
        <f>IFERROR('Final Med Vet by college N'!J9/'Final Med Vet by college N'!$P9,"n/a")</f>
        <v>0.94444444444444442</v>
      </c>
      <c r="K9" s="65">
        <f>IFERROR('Final Med Vet by college N'!K9/'Final Med Vet by college N'!$P9,"n/a")</f>
        <v>2.7777777777777776E-2</v>
      </c>
      <c r="L9" s="63">
        <f>IFERROR('Final Med Vet by college N'!L9/'Final Med Vet by college N'!$P9,"n/a")</f>
        <v>0</v>
      </c>
      <c r="M9" s="66">
        <f>IFERROR('Final Med Vet by college N'!M9/'Final Med Vet by college N'!$P9,"n/a")</f>
        <v>2.7777777777777776E-2</v>
      </c>
      <c r="N9" s="61">
        <f>IFERROR('Final Med Vet by college N'!N9/'Final Med Vet by college N'!$P9,"n/a")</f>
        <v>0.63888888888888884</v>
      </c>
      <c r="O9" s="63">
        <f>IFERROR('Final Med Vet by college N'!O9/'Final Med Vet by college N'!$P9,"n/a")</f>
        <v>0.3611111111111111</v>
      </c>
      <c r="P9" s="67">
        <f>IFERROR('Final Med Vet by college N'!P9/'Final Med Vet by college N'!$P9,"n/a")</f>
        <v>1</v>
      </c>
    </row>
    <row r="10" spans="1:16" x14ac:dyDescent="0.25">
      <c r="A10" s="5" t="s">
        <v>16</v>
      </c>
      <c r="B10" s="61">
        <f>IFERROR('Final Med Vet by college N'!B10/'Final Med Vet by college N'!$P10,"n/a")</f>
        <v>0</v>
      </c>
      <c r="C10" s="63">
        <f>IFERROR('Final Med Vet by college N'!C10/'Final Med Vet by college N'!$P10,"n/a")</f>
        <v>4.2553191489361701E-2</v>
      </c>
      <c r="D10" s="64">
        <f>IFERROR('Final Med Vet by college N'!D10/'Final Med Vet by college N'!$P10,"n/a")</f>
        <v>4.2553191489361701E-2</v>
      </c>
      <c r="E10" s="65">
        <f>IFERROR('Final Med Vet by college N'!E10/'Final Med Vet by college N'!$P10,"n/a")</f>
        <v>0</v>
      </c>
      <c r="F10" s="63">
        <f>IFERROR('Final Med Vet by college N'!F10/'Final Med Vet by college N'!$P10,"n/a")</f>
        <v>0</v>
      </c>
      <c r="G10" s="66">
        <f>IFERROR('Final Med Vet by college N'!G10/'Final Med Vet by college N'!$P10,"n/a")</f>
        <v>0</v>
      </c>
      <c r="H10" s="61">
        <f>IFERROR('Final Med Vet by college N'!H10/'Final Med Vet by college N'!$P10,"n/a")</f>
        <v>0.51063829787234039</v>
      </c>
      <c r="I10" s="63">
        <f>IFERROR('Final Med Vet by college N'!I10/'Final Med Vet by college N'!$P10,"n/a")</f>
        <v>0.38297872340425532</v>
      </c>
      <c r="J10" s="64">
        <f>IFERROR('Final Med Vet by college N'!J10/'Final Med Vet by college N'!$P10,"n/a")</f>
        <v>0.8936170212765957</v>
      </c>
      <c r="K10" s="65">
        <f>IFERROR('Final Med Vet by college N'!K10/'Final Med Vet by college N'!$P10,"n/a")</f>
        <v>4.2553191489361701E-2</v>
      </c>
      <c r="L10" s="63">
        <f>IFERROR('Final Med Vet by college N'!L10/'Final Med Vet by college N'!$P10,"n/a")</f>
        <v>2.1276595744680851E-2</v>
      </c>
      <c r="M10" s="66">
        <f>IFERROR('Final Med Vet by college N'!M10/'Final Med Vet by college N'!$P10,"n/a")</f>
        <v>6.3829787234042548E-2</v>
      </c>
      <c r="N10" s="61">
        <f>IFERROR('Final Med Vet by college N'!N10/'Final Med Vet by college N'!$P10,"n/a")</f>
        <v>0.55319148936170215</v>
      </c>
      <c r="O10" s="63">
        <f>IFERROR('Final Med Vet by college N'!O10/'Final Med Vet by college N'!$P10,"n/a")</f>
        <v>0.44680851063829785</v>
      </c>
      <c r="P10" s="67">
        <f>IFERROR('Final Med Vet by college N'!P10/'Final Med Vet by college N'!$P10,"n/a")</f>
        <v>1</v>
      </c>
    </row>
    <row r="11" spans="1:16" x14ac:dyDescent="0.25">
      <c r="A11" s="5" t="s">
        <v>17</v>
      </c>
      <c r="B11" s="61">
        <f>IFERROR('Final Med Vet by college N'!B11/'Final Med Vet by college N'!$P11,"n/a")</f>
        <v>0</v>
      </c>
      <c r="C11" s="63">
        <f>IFERROR('Final Med Vet by college N'!C11/'Final Med Vet by college N'!$P11,"n/a")</f>
        <v>8.6956521739130432E-2</v>
      </c>
      <c r="D11" s="64">
        <f>IFERROR('Final Med Vet by college N'!D11/'Final Med Vet by college N'!$P11,"n/a")</f>
        <v>8.6956521739130432E-2</v>
      </c>
      <c r="E11" s="65">
        <f>IFERROR('Final Med Vet by college N'!E11/'Final Med Vet by college N'!$P11,"n/a")</f>
        <v>0</v>
      </c>
      <c r="F11" s="63">
        <f>IFERROR('Final Med Vet by college N'!F11/'Final Med Vet by college N'!$P11,"n/a")</f>
        <v>0</v>
      </c>
      <c r="G11" s="66">
        <f>IFERROR('Final Med Vet by college N'!G11/'Final Med Vet by college N'!$P11,"n/a")</f>
        <v>0</v>
      </c>
      <c r="H11" s="61">
        <f>IFERROR('Final Med Vet by college N'!H11/'Final Med Vet by college N'!$P11,"n/a")</f>
        <v>0.47826086956521741</v>
      </c>
      <c r="I11" s="63">
        <f>IFERROR('Final Med Vet by college N'!I11/'Final Med Vet by college N'!$P11,"n/a")</f>
        <v>0.43478260869565216</v>
      </c>
      <c r="J11" s="64">
        <f>IFERROR('Final Med Vet by college N'!J11/'Final Med Vet by college N'!$P11,"n/a")</f>
        <v>0.91304347826086951</v>
      </c>
      <c r="K11" s="65">
        <f>IFERROR('Final Med Vet by college N'!K11/'Final Med Vet by college N'!$P11,"n/a")</f>
        <v>0</v>
      </c>
      <c r="L11" s="63">
        <f>IFERROR('Final Med Vet by college N'!L11/'Final Med Vet by college N'!$P11,"n/a")</f>
        <v>0</v>
      </c>
      <c r="M11" s="66">
        <f>IFERROR('Final Med Vet by college N'!M11/'Final Med Vet by college N'!$P11,"n/a")</f>
        <v>0</v>
      </c>
      <c r="N11" s="61">
        <f>IFERROR('Final Med Vet by college N'!N11/'Final Med Vet by college N'!$P11,"n/a")</f>
        <v>0.47826086956521741</v>
      </c>
      <c r="O11" s="63">
        <f>IFERROR('Final Med Vet by college N'!O11/'Final Med Vet by college N'!$P11,"n/a")</f>
        <v>0.52173913043478259</v>
      </c>
      <c r="P11" s="67">
        <f>IFERROR('Final Med Vet by college N'!P11/'Final Med Vet by college N'!$P11,"n/a")</f>
        <v>1</v>
      </c>
    </row>
    <row r="12" spans="1:16" x14ac:dyDescent="0.25">
      <c r="A12" s="5" t="s">
        <v>18</v>
      </c>
      <c r="B12" s="61">
        <f>IFERROR('Final Med Vet by college N'!B12/'Final Med Vet by college N'!$P12,"n/a")</f>
        <v>0</v>
      </c>
      <c r="C12" s="63">
        <f>IFERROR('Final Med Vet by college N'!C12/'Final Med Vet by college N'!$P12,"n/a")</f>
        <v>2.7777777777777776E-2</v>
      </c>
      <c r="D12" s="64">
        <f>IFERROR('Final Med Vet by college N'!D12/'Final Med Vet by college N'!$P12,"n/a")</f>
        <v>2.7777777777777776E-2</v>
      </c>
      <c r="E12" s="65">
        <f>IFERROR('Final Med Vet by college N'!E12/'Final Med Vet by college N'!$P12,"n/a")</f>
        <v>0</v>
      </c>
      <c r="F12" s="63">
        <f>IFERROR('Final Med Vet by college N'!F12/'Final Med Vet by college N'!$P12,"n/a")</f>
        <v>0</v>
      </c>
      <c r="G12" s="66">
        <f>IFERROR('Final Med Vet by college N'!G12/'Final Med Vet by college N'!$P12,"n/a")</f>
        <v>0</v>
      </c>
      <c r="H12" s="61">
        <f>IFERROR('Final Med Vet by college N'!H12/'Final Med Vet by college N'!$P12,"n/a")</f>
        <v>0.3611111111111111</v>
      </c>
      <c r="I12" s="63">
        <f>IFERROR('Final Med Vet by college N'!I12/'Final Med Vet by college N'!$P12,"n/a")</f>
        <v>0.52777777777777779</v>
      </c>
      <c r="J12" s="64">
        <f>IFERROR('Final Med Vet by college N'!J12/'Final Med Vet by college N'!$P12,"n/a")</f>
        <v>0.88888888888888884</v>
      </c>
      <c r="K12" s="65">
        <f>IFERROR('Final Med Vet by college N'!K12/'Final Med Vet by college N'!$P12,"n/a")</f>
        <v>5.5555555555555552E-2</v>
      </c>
      <c r="L12" s="63">
        <f>IFERROR('Final Med Vet by college N'!L12/'Final Med Vet by college N'!$P12,"n/a")</f>
        <v>2.7777777777777776E-2</v>
      </c>
      <c r="M12" s="66">
        <f>IFERROR('Final Med Vet by college N'!M12/'Final Med Vet by college N'!$P12,"n/a")</f>
        <v>8.3333333333333329E-2</v>
      </c>
      <c r="N12" s="61">
        <f>IFERROR('Final Med Vet by college N'!N12/'Final Med Vet by college N'!$P12,"n/a")</f>
        <v>0.41666666666666669</v>
      </c>
      <c r="O12" s="63">
        <f>IFERROR('Final Med Vet by college N'!O12/'Final Med Vet by college N'!$P12,"n/a")</f>
        <v>0.58333333333333337</v>
      </c>
      <c r="P12" s="67">
        <f>IFERROR('Final Med Vet by college N'!P12/'Final Med Vet by college N'!$P12,"n/a")</f>
        <v>1</v>
      </c>
    </row>
    <row r="13" spans="1:16" x14ac:dyDescent="0.25">
      <c r="A13" s="5" t="s">
        <v>19</v>
      </c>
      <c r="B13" s="61">
        <f>IFERROR('Final Med Vet by college N'!B13/'Final Med Vet by college N'!$P13,"n/a")</f>
        <v>0</v>
      </c>
      <c r="C13" s="63">
        <f>IFERROR('Final Med Vet by college N'!C13/'Final Med Vet by college N'!$P13,"n/a")</f>
        <v>3.5087719298245612E-2</v>
      </c>
      <c r="D13" s="64">
        <f>IFERROR('Final Med Vet by college N'!D13/'Final Med Vet by college N'!$P13,"n/a")</f>
        <v>3.5087719298245612E-2</v>
      </c>
      <c r="E13" s="65">
        <f>IFERROR('Final Med Vet by college N'!E13/'Final Med Vet by college N'!$P13,"n/a")</f>
        <v>0</v>
      </c>
      <c r="F13" s="63">
        <f>IFERROR('Final Med Vet by college N'!F13/'Final Med Vet by college N'!$P13,"n/a")</f>
        <v>0</v>
      </c>
      <c r="G13" s="66">
        <f>IFERROR('Final Med Vet by college N'!G13/'Final Med Vet by college N'!$P13,"n/a")</f>
        <v>0</v>
      </c>
      <c r="H13" s="61">
        <f>IFERROR('Final Med Vet by college N'!H13/'Final Med Vet by college N'!$P13,"n/a")</f>
        <v>0.54385964912280704</v>
      </c>
      <c r="I13" s="63">
        <f>IFERROR('Final Med Vet by college N'!I13/'Final Med Vet by college N'!$P13,"n/a")</f>
        <v>0.35087719298245612</v>
      </c>
      <c r="J13" s="64">
        <f>IFERROR('Final Med Vet by college N'!J13/'Final Med Vet by college N'!$P13,"n/a")</f>
        <v>0.89473684210526316</v>
      </c>
      <c r="K13" s="65">
        <f>IFERROR('Final Med Vet by college N'!K13/'Final Med Vet by college N'!$P13,"n/a")</f>
        <v>5.2631578947368418E-2</v>
      </c>
      <c r="L13" s="63">
        <f>IFERROR('Final Med Vet by college N'!L13/'Final Med Vet by college N'!$P13,"n/a")</f>
        <v>1.7543859649122806E-2</v>
      </c>
      <c r="M13" s="66">
        <f>IFERROR('Final Med Vet by college N'!M13/'Final Med Vet by college N'!$P13,"n/a")</f>
        <v>7.0175438596491224E-2</v>
      </c>
      <c r="N13" s="61">
        <f>IFERROR('Final Med Vet by college N'!N13/'Final Med Vet by college N'!$P13,"n/a")</f>
        <v>0.59649122807017541</v>
      </c>
      <c r="O13" s="63">
        <f>IFERROR('Final Med Vet by college N'!O13/'Final Med Vet by college N'!$P13,"n/a")</f>
        <v>0.40350877192982454</v>
      </c>
      <c r="P13" s="67">
        <f>IFERROR('Final Med Vet by college N'!P13/'Final Med Vet by college N'!$P13,"n/a")</f>
        <v>1</v>
      </c>
    </row>
    <row r="14" spans="1:16" x14ac:dyDescent="0.25">
      <c r="A14" s="5" t="s">
        <v>20</v>
      </c>
      <c r="B14" s="61" t="str">
        <f>IFERROR('Final Med Vet by college N'!B14/'Final Med Vet by college N'!$P14,"n/a")</f>
        <v>n/a</v>
      </c>
      <c r="C14" s="63" t="str">
        <f>IFERROR('Final Med Vet by college N'!C14/'Final Med Vet by college N'!$P14,"n/a")</f>
        <v>n/a</v>
      </c>
      <c r="D14" s="64" t="str">
        <f>IFERROR('Final Med Vet by college N'!D14/'Final Med Vet by college N'!$P14,"n/a")</f>
        <v>n/a</v>
      </c>
      <c r="E14" s="65" t="str">
        <f>IFERROR('Final Med Vet by college N'!E14/'Final Med Vet by college N'!$P14,"n/a")</f>
        <v>n/a</v>
      </c>
      <c r="F14" s="63" t="str">
        <f>IFERROR('Final Med Vet by college N'!F14/'Final Med Vet by college N'!$P14,"n/a")</f>
        <v>n/a</v>
      </c>
      <c r="G14" s="66" t="str">
        <f>IFERROR('Final Med Vet by college N'!G14/'Final Med Vet by college N'!$P14,"n/a")</f>
        <v>n/a</v>
      </c>
      <c r="H14" s="61" t="str">
        <f>IFERROR('Final Med Vet by college N'!H14/'Final Med Vet by college N'!$P14,"n/a")</f>
        <v>n/a</v>
      </c>
      <c r="I14" s="63" t="str">
        <f>IFERROR('Final Med Vet by college N'!I14/'Final Med Vet by college N'!$P14,"n/a")</f>
        <v>n/a</v>
      </c>
      <c r="J14" s="64" t="str">
        <f>IFERROR('Final Med Vet by college N'!J14/'Final Med Vet by college N'!$P14,"n/a")</f>
        <v>n/a</v>
      </c>
      <c r="K14" s="65" t="str">
        <f>IFERROR('Final Med Vet by college N'!K14/'Final Med Vet by college N'!$P14,"n/a")</f>
        <v>n/a</v>
      </c>
      <c r="L14" s="63" t="str">
        <f>IFERROR('Final Med Vet by college N'!L14/'Final Med Vet by college N'!$P14,"n/a")</f>
        <v>n/a</v>
      </c>
      <c r="M14" s="66" t="str">
        <f>IFERROR('Final Med Vet by college N'!M14/'Final Med Vet by college N'!$P14,"n/a")</f>
        <v>n/a</v>
      </c>
      <c r="N14" s="61" t="str">
        <f>IFERROR('Final Med Vet by college N'!N14/'Final Med Vet by college N'!$P14,"n/a")</f>
        <v>n/a</v>
      </c>
      <c r="O14" s="63" t="str">
        <f>IFERROR('Final Med Vet by college N'!O14/'Final Med Vet by college N'!$P14,"n/a")</f>
        <v>n/a</v>
      </c>
      <c r="P14" s="67" t="str">
        <f>IFERROR('Final Med Vet by college N'!P14/'Final Med Vet by college N'!$P14,"n/a")</f>
        <v>n/a</v>
      </c>
    </row>
    <row r="15" spans="1:16" x14ac:dyDescent="0.25">
      <c r="A15" s="5" t="s">
        <v>21</v>
      </c>
      <c r="B15" s="61">
        <f>IFERROR('Final Med Vet by college N'!B15/'Final Med Vet by college N'!$P15,"n/a")</f>
        <v>4.3478260869565216E-2</v>
      </c>
      <c r="C15" s="63">
        <f>IFERROR('Final Med Vet by college N'!C15/'Final Med Vet by college N'!$P15,"n/a")</f>
        <v>4.3478260869565216E-2</v>
      </c>
      <c r="D15" s="64">
        <f>IFERROR('Final Med Vet by college N'!D15/'Final Med Vet by college N'!$P15,"n/a")</f>
        <v>8.6956521739130432E-2</v>
      </c>
      <c r="E15" s="65">
        <f>IFERROR('Final Med Vet by college N'!E15/'Final Med Vet by college N'!$P15,"n/a")</f>
        <v>0</v>
      </c>
      <c r="F15" s="63">
        <f>IFERROR('Final Med Vet by college N'!F15/'Final Med Vet by college N'!$P15,"n/a")</f>
        <v>0</v>
      </c>
      <c r="G15" s="66">
        <f>IFERROR('Final Med Vet by college N'!G15/'Final Med Vet by college N'!$P15,"n/a")</f>
        <v>0</v>
      </c>
      <c r="H15" s="61">
        <f>IFERROR('Final Med Vet by college N'!H15/'Final Med Vet by college N'!$P15,"n/a")</f>
        <v>0.34782608695652173</v>
      </c>
      <c r="I15" s="63">
        <f>IFERROR('Final Med Vet by college N'!I15/'Final Med Vet by college N'!$P15,"n/a")</f>
        <v>0.56521739130434778</v>
      </c>
      <c r="J15" s="64">
        <f>IFERROR('Final Med Vet by college N'!J15/'Final Med Vet by college N'!$P15,"n/a")</f>
        <v>0.91304347826086951</v>
      </c>
      <c r="K15" s="65">
        <f>IFERROR('Final Med Vet by college N'!K15/'Final Med Vet by college N'!$P15,"n/a")</f>
        <v>0</v>
      </c>
      <c r="L15" s="63">
        <f>IFERROR('Final Med Vet by college N'!L15/'Final Med Vet by college N'!$P15,"n/a")</f>
        <v>0</v>
      </c>
      <c r="M15" s="66">
        <f>IFERROR('Final Med Vet by college N'!M15/'Final Med Vet by college N'!$P15,"n/a")</f>
        <v>0</v>
      </c>
      <c r="N15" s="61">
        <f>IFERROR('Final Med Vet by college N'!N15/'Final Med Vet by college N'!$P15,"n/a")</f>
        <v>0.39130434782608697</v>
      </c>
      <c r="O15" s="63">
        <f>IFERROR('Final Med Vet by college N'!O15/'Final Med Vet by college N'!$P15,"n/a")</f>
        <v>0.60869565217391308</v>
      </c>
      <c r="P15" s="67">
        <f>IFERROR('Final Med Vet by college N'!P15/'Final Med Vet by college N'!$P15,"n/a")</f>
        <v>1</v>
      </c>
    </row>
    <row r="16" spans="1:16" x14ac:dyDescent="0.25">
      <c r="A16" s="5" t="s">
        <v>22</v>
      </c>
      <c r="B16" s="61">
        <f>IFERROR('Final Med Vet by college N'!B16/'Final Med Vet by college N'!$P16,"n/a")</f>
        <v>2.7027027027027029E-2</v>
      </c>
      <c r="C16" s="63">
        <f>IFERROR('Final Med Vet by college N'!C16/'Final Med Vet by college N'!$P16,"n/a")</f>
        <v>5.4054054054054057E-2</v>
      </c>
      <c r="D16" s="64">
        <f>IFERROR('Final Med Vet by college N'!D16/'Final Med Vet by college N'!$P16,"n/a")</f>
        <v>8.1081081081081086E-2</v>
      </c>
      <c r="E16" s="65">
        <f>IFERROR('Final Med Vet by college N'!E16/'Final Med Vet by college N'!$P16,"n/a")</f>
        <v>0</v>
      </c>
      <c r="F16" s="63">
        <f>IFERROR('Final Med Vet by college N'!F16/'Final Med Vet by college N'!$P16,"n/a")</f>
        <v>0</v>
      </c>
      <c r="G16" s="66">
        <f>IFERROR('Final Med Vet by college N'!G16/'Final Med Vet by college N'!$P16,"n/a")</f>
        <v>0</v>
      </c>
      <c r="H16" s="61">
        <f>IFERROR('Final Med Vet by college N'!H16/'Final Med Vet by college N'!$P16,"n/a")</f>
        <v>0.64864864864864868</v>
      </c>
      <c r="I16" s="63">
        <f>IFERROR('Final Med Vet by college N'!I16/'Final Med Vet by college N'!$P16,"n/a")</f>
        <v>0.24324324324324326</v>
      </c>
      <c r="J16" s="64">
        <f>IFERROR('Final Med Vet by college N'!J16/'Final Med Vet by college N'!$P16,"n/a")</f>
        <v>0.89189189189189189</v>
      </c>
      <c r="K16" s="65">
        <f>IFERROR('Final Med Vet by college N'!K16/'Final Med Vet by college N'!$P16,"n/a")</f>
        <v>2.7027027027027029E-2</v>
      </c>
      <c r="L16" s="63">
        <f>IFERROR('Final Med Vet by college N'!L16/'Final Med Vet by college N'!$P16,"n/a")</f>
        <v>0</v>
      </c>
      <c r="M16" s="66">
        <f>IFERROR('Final Med Vet by college N'!M16/'Final Med Vet by college N'!$P16,"n/a")</f>
        <v>2.7027027027027029E-2</v>
      </c>
      <c r="N16" s="61">
        <f>IFERROR('Final Med Vet by college N'!N16/'Final Med Vet by college N'!$P16,"n/a")</f>
        <v>0.70270270270270274</v>
      </c>
      <c r="O16" s="63">
        <f>IFERROR('Final Med Vet by college N'!O16/'Final Med Vet by college N'!$P16,"n/a")</f>
        <v>0.29729729729729731</v>
      </c>
      <c r="P16" s="67">
        <f>IFERROR('Final Med Vet by college N'!P16/'Final Med Vet by college N'!$P16,"n/a")</f>
        <v>1</v>
      </c>
    </row>
    <row r="17" spans="1:16" x14ac:dyDescent="0.25">
      <c r="A17" s="5" t="s">
        <v>23</v>
      </c>
      <c r="B17" s="61">
        <f>IFERROR('Final Med Vet by college N'!B17/'Final Med Vet by college N'!$P17,"n/a")</f>
        <v>7.6923076923076927E-2</v>
      </c>
      <c r="C17" s="63">
        <f>IFERROR('Final Med Vet by college N'!C17/'Final Med Vet by college N'!$P17,"n/a")</f>
        <v>0.15384615384615385</v>
      </c>
      <c r="D17" s="64">
        <f>IFERROR('Final Med Vet by college N'!D17/'Final Med Vet by college N'!$P17,"n/a")</f>
        <v>0.23076923076923078</v>
      </c>
      <c r="E17" s="65">
        <f>IFERROR('Final Med Vet by college N'!E17/'Final Med Vet by college N'!$P17,"n/a")</f>
        <v>0</v>
      </c>
      <c r="F17" s="63">
        <f>IFERROR('Final Med Vet by college N'!F17/'Final Med Vet by college N'!$P17,"n/a")</f>
        <v>0</v>
      </c>
      <c r="G17" s="66">
        <f>IFERROR('Final Med Vet by college N'!G17/'Final Med Vet by college N'!$P17,"n/a")</f>
        <v>0</v>
      </c>
      <c r="H17" s="61">
        <f>IFERROR('Final Med Vet by college N'!H17/'Final Med Vet by college N'!$P17,"n/a")</f>
        <v>0.69230769230769229</v>
      </c>
      <c r="I17" s="63">
        <f>IFERROR('Final Med Vet by college N'!I17/'Final Med Vet by college N'!$P17,"n/a")</f>
        <v>0</v>
      </c>
      <c r="J17" s="64">
        <f>IFERROR('Final Med Vet by college N'!J17/'Final Med Vet by college N'!$P17,"n/a")</f>
        <v>0.69230769230769229</v>
      </c>
      <c r="K17" s="65">
        <f>IFERROR('Final Med Vet by college N'!K17/'Final Med Vet by college N'!$P17,"n/a")</f>
        <v>7.6923076923076927E-2</v>
      </c>
      <c r="L17" s="63">
        <f>IFERROR('Final Med Vet by college N'!L17/'Final Med Vet by college N'!$P17,"n/a")</f>
        <v>0</v>
      </c>
      <c r="M17" s="66">
        <f>IFERROR('Final Med Vet by college N'!M17/'Final Med Vet by college N'!$P17,"n/a")</f>
        <v>7.6923076923076927E-2</v>
      </c>
      <c r="N17" s="61">
        <f>IFERROR('Final Med Vet by college N'!N17/'Final Med Vet by college N'!$P17,"n/a")</f>
        <v>0.84615384615384615</v>
      </c>
      <c r="O17" s="63">
        <f>IFERROR('Final Med Vet by college N'!O17/'Final Med Vet by college N'!$P17,"n/a")</f>
        <v>0.15384615384615385</v>
      </c>
      <c r="P17" s="67">
        <f>IFERROR('Final Med Vet by college N'!P17/'Final Med Vet by college N'!$P17,"n/a")</f>
        <v>1</v>
      </c>
    </row>
    <row r="18" spans="1:16" x14ac:dyDescent="0.25">
      <c r="A18" s="5" t="s">
        <v>24</v>
      </c>
      <c r="B18" s="61">
        <f>IFERROR('Final Med Vet by college N'!B18/'Final Med Vet by college N'!$P18,"n/a")</f>
        <v>0</v>
      </c>
      <c r="C18" s="63">
        <f>IFERROR('Final Med Vet by college N'!C18/'Final Med Vet by college N'!$P18,"n/a")</f>
        <v>0</v>
      </c>
      <c r="D18" s="64">
        <f>IFERROR('Final Med Vet by college N'!D18/'Final Med Vet by college N'!$P18,"n/a")</f>
        <v>0</v>
      </c>
      <c r="E18" s="65">
        <f>IFERROR('Final Med Vet by college N'!E18/'Final Med Vet by college N'!$P18,"n/a")</f>
        <v>0</v>
      </c>
      <c r="F18" s="63">
        <f>IFERROR('Final Med Vet by college N'!F18/'Final Med Vet by college N'!$P18,"n/a")</f>
        <v>0</v>
      </c>
      <c r="G18" s="66">
        <f>IFERROR('Final Med Vet by college N'!G18/'Final Med Vet by college N'!$P18,"n/a")</f>
        <v>0</v>
      </c>
      <c r="H18" s="61">
        <f>IFERROR('Final Med Vet by college N'!H18/'Final Med Vet by college N'!$P18,"n/a")</f>
        <v>0</v>
      </c>
      <c r="I18" s="63">
        <f>IFERROR('Final Med Vet by college N'!I18/'Final Med Vet by college N'!$P18,"n/a")</f>
        <v>0.91666666666666663</v>
      </c>
      <c r="J18" s="64">
        <f>IFERROR('Final Med Vet by college N'!J18/'Final Med Vet by college N'!$P18,"n/a")</f>
        <v>0.91666666666666663</v>
      </c>
      <c r="K18" s="65">
        <f>IFERROR('Final Med Vet by college N'!K18/'Final Med Vet by college N'!$P18,"n/a")</f>
        <v>0</v>
      </c>
      <c r="L18" s="63">
        <f>IFERROR('Final Med Vet by college N'!L18/'Final Med Vet by college N'!$P18,"n/a")</f>
        <v>8.3333333333333329E-2</v>
      </c>
      <c r="M18" s="66">
        <f>IFERROR('Final Med Vet by college N'!M18/'Final Med Vet by college N'!$P18,"n/a")</f>
        <v>8.3333333333333329E-2</v>
      </c>
      <c r="N18" s="61">
        <f>IFERROR('Final Med Vet by college N'!N18/'Final Med Vet by college N'!$P18,"n/a")</f>
        <v>0</v>
      </c>
      <c r="O18" s="63">
        <f>IFERROR('Final Med Vet by college N'!O18/'Final Med Vet by college N'!$P18,"n/a")</f>
        <v>1</v>
      </c>
      <c r="P18" s="67">
        <f>IFERROR('Final Med Vet by college N'!P18/'Final Med Vet by college N'!$P18,"n/a")</f>
        <v>1</v>
      </c>
    </row>
    <row r="19" spans="1:16" x14ac:dyDescent="0.25">
      <c r="A19" s="5" t="s">
        <v>25</v>
      </c>
      <c r="B19" s="61">
        <f>IFERROR('Final Med Vet by college N'!B19/'Final Med Vet by college N'!$P19,"n/a")</f>
        <v>0.10344827586206896</v>
      </c>
      <c r="C19" s="63">
        <f>IFERROR('Final Med Vet by college N'!C19/'Final Med Vet by college N'!$P19,"n/a")</f>
        <v>3.4482758620689655E-2</v>
      </c>
      <c r="D19" s="64">
        <f>IFERROR('Final Med Vet by college N'!D19/'Final Med Vet by college N'!$P19,"n/a")</f>
        <v>0.13793103448275862</v>
      </c>
      <c r="E19" s="65">
        <f>IFERROR('Final Med Vet by college N'!E19/'Final Med Vet by college N'!$P19,"n/a")</f>
        <v>0</v>
      </c>
      <c r="F19" s="63">
        <f>IFERROR('Final Med Vet by college N'!F19/'Final Med Vet by college N'!$P19,"n/a")</f>
        <v>0</v>
      </c>
      <c r="G19" s="66">
        <f>IFERROR('Final Med Vet by college N'!G19/'Final Med Vet by college N'!$P19,"n/a")</f>
        <v>0</v>
      </c>
      <c r="H19" s="61">
        <f>IFERROR('Final Med Vet by college N'!H19/'Final Med Vet by college N'!$P19,"n/a")</f>
        <v>0.44827586206896552</v>
      </c>
      <c r="I19" s="63">
        <f>IFERROR('Final Med Vet by college N'!I19/'Final Med Vet by college N'!$P19,"n/a")</f>
        <v>0.37931034482758619</v>
      </c>
      <c r="J19" s="64">
        <f>IFERROR('Final Med Vet by college N'!J19/'Final Med Vet by college N'!$P19,"n/a")</f>
        <v>0.82758620689655171</v>
      </c>
      <c r="K19" s="65">
        <f>IFERROR('Final Med Vet by college N'!K19/'Final Med Vet by college N'!$P19,"n/a")</f>
        <v>0</v>
      </c>
      <c r="L19" s="63">
        <f>IFERROR('Final Med Vet by college N'!L19/'Final Med Vet by college N'!$P19,"n/a")</f>
        <v>3.4482758620689655E-2</v>
      </c>
      <c r="M19" s="66">
        <f>IFERROR('Final Med Vet by college N'!M19/'Final Med Vet by college N'!$P19,"n/a")</f>
        <v>3.4482758620689655E-2</v>
      </c>
      <c r="N19" s="61">
        <f>IFERROR('Final Med Vet by college N'!N19/'Final Med Vet by college N'!$P19,"n/a")</f>
        <v>0.55172413793103448</v>
      </c>
      <c r="O19" s="63">
        <f>IFERROR('Final Med Vet by college N'!O19/'Final Med Vet by college N'!$P19,"n/a")</f>
        <v>0.44827586206896552</v>
      </c>
      <c r="P19" s="67">
        <f>IFERROR('Final Med Vet by college N'!P19/'Final Med Vet by college N'!$P19,"n/a")</f>
        <v>1</v>
      </c>
    </row>
    <row r="20" spans="1:16" x14ac:dyDescent="0.25">
      <c r="A20" s="5" t="s">
        <v>26</v>
      </c>
      <c r="B20" s="61">
        <f>IFERROR('Final Med Vet by college N'!B20/'Final Med Vet by college N'!$P20,"n/a")</f>
        <v>0</v>
      </c>
      <c r="C20" s="63">
        <f>IFERROR('Final Med Vet by college N'!C20/'Final Med Vet by college N'!$P20,"n/a")</f>
        <v>0.10344827586206896</v>
      </c>
      <c r="D20" s="64">
        <f>IFERROR('Final Med Vet by college N'!D20/'Final Med Vet by college N'!$P20,"n/a")</f>
        <v>0.10344827586206896</v>
      </c>
      <c r="E20" s="65">
        <f>IFERROR('Final Med Vet by college N'!E20/'Final Med Vet by college N'!$P20,"n/a")</f>
        <v>0</v>
      </c>
      <c r="F20" s="63">
        <f>IFERROR('Final Med Vet by college N'!F20/'Final Med Vet by college N'!$P20,"n/a")</f>
        <v>0</v>
      </c>
      <c r="G20" s="66">
        <f>IFERROR('Final Med Vet by college N'!G20/'Final Med Vet by college N'!$P20,"n/a")</f>
        <v>0</v>
      </c>
      <c r="H20" s="61">
        <f>IFERROR('Final Med Vet by college N'!H20/'Final Med Vet by college N'!$P20,"n/a")</f>
        <v>0</v>
      </c>
      <c r="I20" s="63">
        <f>IFERROR('Final Med Vet by college N'!I20/'Final Med Vet by college N'!$P20,"n/a")</f>
        <v>0.86206896551724133</v>
      </c>
      <c r="J20" s="64">
        <f>IFERROR('Final Med Vet by college N'!J20/'Final Med Vet by college N'!$P20,"n/a")</f>
        <v>0.86206896551724133</v>
      </c>
      <c r="K20" s="65">
        <f>IFERROR('Final Med Vet by college N'!K20/'Final Med Vet by college N'!$P20,"n/a")</f>
        <v>0</v>
      </c>
      <c r="L20" s="63">
        <f>IFERROR('Final Med Vet by college N'!L20/'Final Med Vet by college N'!$P20,"n/a")</f>
        <v>3.4482758620689655E-2</v>
      </c>
      <c r="M20" s="66">
        <f>IFERROR('Final Med Vet by college N'!M20/'Final Med Vet by college N'!$P20,"n/a")</f>
        <v>3.4482758620689655E-2</v>
      </c>
      <c r="N20" s="61">
        <f>IFERROR('Final Med Vet by college N'!N20/'Final Med Vet by college N'!$P20,"n/a")</f>
        <v>0</v>
      </c>
      <c r="O20" s="63">
        <f>IFERROR('Final Med Vet by college N'!O20/'Final Med Vet by college N'!$P20,"n/a")</f>
        <v>1</v>
      </c>
      <c r="P20" s="67">
        <f>IFERROR('Final Med Vet by college N'!P20/'Final Med Vet by college N'!$P20,"n/a")</f>
        <v>1</v>
      </c>
    </row>
    <row r="21" spans="1:16" x14ac:dyDescent="0.25">
      <c r="A21" s="5" t="s">
        <v>27</v>
      </c>
      <c r="B21" s="61">
        <f>IFERROR('Final Med Vet by college N'!B21/'Final Med Vet by college N'!$P21,"n/a")</f>
        <v>0</v>
      </c>
      <c r="C21" s="63">
        <f>IFERROR('Final Med Vet by college N'!C21/'Final Med Vet by college N'!$P21,"n/a")</f>
        <v>3.125E-2</v>
      </c>
      <c r="D21" s="64">
        <f>IFERROR('Final Med Vet by college N'!D21/'Final Med Vet by college N'!$P21,"n/a")</f>
        <v>3.125E-2</v>
      </c>
      <c r="E21" s="65">
        <f>IFERROR('Final Med Vet by college N'!E21/'Final Med Vet by college N'!$P21,"n/a")</f>
        <v>0</v>
      </c>
      <c r="F21" s="63">
        <f>IFERROR('Final Med Vet by college N'!F21/'Final Med Vet by college N'!$P21,"n/a")</f>
        <v>0</v>
      </c>
      <c r="G21" s="66">
        <f>IFERROR('Final Med Vet by college N'!G21/'Final Med Vet by college N'!$P21,"n/a")</f>
        <v>0</v>
      </c>
      <c r="H21" s="61">
        <f>IFERROR('Final Med Vet by college N'!H21/'Final Med Vet by college N'!$P21,"n/a")</f>
        <v>0</v>
      </c>
      <c r="I21" s="63">
        <f>IFERROR('Final Med Vet by college N'!I21/'Final Med Vet by college N'!$P21,"n/a")</f>
        <v>0.96875</v>
      </c>
      <c r="J21" s="64">
        <f>IFERROR('Final Med Vet by college N'!J21/'Final Med Vet by college N'!$P21,"n/a")</f>
        <v>0.96875</v>
      </c>
      <c r="K21" s="65">
        <f>IFERROR('Final Med Vet by college N'!K21/'Final Med Vet by college N'!$P21,"n/a")</f>
        <v>0</v>
      </c>
      <c r="L21" s="63">
        <f>IFERROR('Final Med Vet by college N'!L21/'Final Med Vet by college N'!$P21,"n/a")</f>
        <v>0</v>
      </c>
      <c r="M21" s="66">
        <f>IFERROR('Final Med Vet by college N'!M21/'Final Med Vet by college N'!$P21,"n/a")</f>
        <v>0</v>
      </c>
      <c r="N21" s="61">
        <f>IFERROR('Final Med Vet by college N'!N21/'Final Med Vet by college N'!$P21,"n/a")</f>
        <v>0</v>
      </c>
      <c r="O21" s="63">
        <f>IFERROR('Final Med Vet by college N'!O21/'Final Med Vet by college N'!$P21,"n/a")</f>
        <v>1</v>
      </c>
      <c r="P21" s="67">
        <f>IFERROR('Final Med Vet by college N'!P21/'Final Med Vet by college N'!$P21,"n/a")</f>
        <v>1</v>
      </c>
    </row>
    <row r="22" spans="1:16" x14ac:dyDescent="0.25">
      <c r="A22" s="5" t="s">
        <v>28</v>
      </c>
      <c r="B22" s="61">
        <f>IFERROR('Final Med Vet by college N'!B22/'Final Med Vet by college N'!$P22,"n/a")</f>
        <v>3.5714285714285712E-2</v>
      </c>
      <c r="C22" s="63">
        <f>IFERROR('Final Med Vet by college N'!C22/'Final Med Vet by college N'!$P22,"n/a")</f>
        <v>7.1428571428571425E-2</v>
      </c>
      <c r="D22" s="64">
        <f>IFERROR('Final Med Vet by college N'!D22/'Final Med Vet by college N'!$P22,"n/a")</f>
        <v>0.10714285714285714</v>
      </c>
      <c r="E22" s="65">
        <f>IFERROR('Final Med Vet by college N'!E22/'Final Med Vet by college N'!$P22,"n/a")</f>
        <v>0</v>
      </c>
      <c r="F22" s="63">
        <f>IFERROR('Final Med Vet by college N'!F22/'Final Med Vet by college N'!$P22,"n/a")</f>
        <v>7.1428571428571425E-2</v>
      </c>
      <c r="G22" s="66">
        <f>IFERROR('Final Med Vet by college N'!G22/'Final Med Vet by college N'!$P22,"n/a")</f>
        <v>7.1428571428571425E-2</v>
      </c>
      <c r="H22" s="61">
        <f>IFERROR('Final Med Vet by college N'!H22/'Final Med Vet by college N'!$P22,"n/a")</f>
        <v>0.42857142857142855</v>
      </c>
      <c r="I22" s="63">
        <f>IFERROR('Final Med Vet by college N'!I22/'Final Med Vet by college N'!$P22,"n/a")</f>
        <v>0.35714285714285715</v>
      </c>
      <c r="J22" s="64">
        <f>IFERROR('Final Med Vet by college N'!J22/'Final Med Vet by college N'!$P22,"n/a")</f>
        <v>0.7857142857142857</v>
      </c>
      <c r="K22" s="65">
        <f>IFERROR('Final Med Vet by college N'!K22/'Final Med Vet by college N'!$P22,"n/a")</f>
        <v>0</v>
      </c>
      <c r="L22" s="63">
        <f>IFERROR('Final Med Vet by college N'!L22/'Final Med Vet by college N'!$P22,"n/a")</f>
        <v>3.5714285714285712E-2</v>
      </c>
      <c r="M22" s="66">
        <f>IFERROR('Final Med Vet by college N'!M22/'Final Med Vet by college N'!$P22,"n/a")</f>
        <v>3.5714285714285712E-2</v>
      </c>
      <c r="N22" s="61">
        <f>IFERROR('Final Med Vet by college N'!N22/'Final Med Vet by college N'!$P22,"n/a")</f>
        <v>0.4642857142857143</v>
      </c>
      <c r="O22" s="63">
        <f>IFERROR('Final Med Vet by college N'!O22/'Final Med Vet by college N'!$P22,"n/a")</f>
        <v>0.5357142857142857</v>
      </c>
      <c r="P22" s="67">
        <f>IFERROR('Final Med Vet by college N'!P22/'Final Med Vet by college N'!$P22,"n/a")</f>
        <v>1</v>
      </c>
    </row>
    <row r="23" spans="1:16" x14ac:dyDescent="0.25">
      <c r="A23" s="5" t="s">
        <v>29</v>
      </c>
      <c r="B23" s="61">
        <f>IFERROR('Final Med Vet by college N'!B23/'Final Med Vet by college N'!$P23,"n/a")</f>
        <v>0</v>
      </c>
      <c r="C23" s="63">
        <f>IFERROR('Final Med Vet by college N'!C23/'Final Med Vet by college N'!$P23,"n/a")</f>
        <v>0</v>
      </c>
      <c r="D23" s="64">
        <f>IFERROR('Final Med Vet by college N'!D23/'Final Med Vet by college N'!$P23,"n/a")</f>
        <v>0</v>
      </c>
      <c r="E23" s="65">
        <f>IFERROR('Final Med Vet by college N'!E23/'Final Med Vet by college N'!$P23,"n/a")</f>
        <v>0</v>
      </c>
      <c r="F23" s="63">
        <f>IFERROR('Final Med Vet by college N'!F23/'Final Med Vet by college N'!$P23,"n/a")</f>
        <v>0</v>
      </c>
      <c r="G23" s="66">
        <f>IFERROR('Final Med Vet by college N'!G23/'Final Med Vet by college N'!$P23,"n/a")</f>
        <v>0</v>
      </c>
      <c r="H23" s="61">
        <f>IFERROR('Final Med Vet by college N'!H23/'Final Med Vet by college N'!$P23,"n/a")</f>
        <v>0.6</v>
      </c>
      <c r="I23" s="63">
        <f>IFERROR('Final Med Vet by college N'!I23/'Final Med Vet by college N'!$P23,"n/a")</f>
        <v>0.4</v>
      </c>
      <c r="J23" s="64">
        <f>IFERROR('Final Med Vet by college N'!J23/'Final Med Vet by college N'!$P23,"n/a")</f>
        <v>1</v>
      </c>
      <c r="K23" s="65">
        <f>IFERROR('Final Med Vet by college N'!K23/'Final Med Vet by college N'!$P23,"n/a")</f>
        <v>0</v>
      </c>
      <c r="L23" s="63">
        <f>IFERROR('Final Med Vet by college N'!L23/'Final Med Vet by college N'!$P23,"n/a")</f>
        <v>0</v>
      </c>
      <c r="M23" s="66">
        <f>IFERROR('Final Med Vet by college N'!M23/'Final Med Vet by college N'!$P23,"n/a")</f>
        <v>0</v>
      </c>
      <c r="N23" s="61">
        <f>IFERROR('Final Med Vet by college N'!N23/'Final Med Vet by college N'!$P23,"n/a")</f>
        <v>0.6</v>
      </c>
      <c r="O23" s="63">
        <f>IFERROR('Final Med Vet by college N'!O23/'Final Med Vet by college N'!$P23,"n/a")</f>
        <v>0.4</v>
      </c>
      <c r="P23" s="67">
        <f>IFERROR('Final Med Vet by college N'!P23/'Final Med Vet by college N'!$P23,"n/a")</f>
        <v>1</v>
      </c>
    </row>
    <row r="24" spans="1:16" x14ac:dyDescent="0.25">
      <c r="A24" s="5" t="s">
        <v>30</v>
      </c>
      <c r="B24" s="61">
        <f>IFERROR('Final Med Vet by college N'!B24/'Final Med Vet by college N'!$P24,"n/a")</f>
        <v>0</v>
      </c>
      <c r="C24" s="63">
        <f>IFERROR('Final Med Vet by college N'!C24/'Final Med Vet by college N'!$P24,"n/a")</f>
        <v>0.08</v>
      </c>
      <c r="D24" s="64">
        <f>IFERROR('Final Med Vet by college N'!D24/'Final Med Vet by college N'!$P24,"n/a")</f>
        <v>0.08</v>
      </c>
      <c r="E24" s="65">
        <f>IFERROR('Final Med Vet by college N'!E24/'Final Med Vet by college N'!$P24,"n/a")</f>
        <v>0</v>
      </c>
      <c r="F24" s="63">
        <f>IFERROR('Final Med Vet by college N'!F24/'Final Med Vet by college N'!$P24,"n/a")</f>
        <v>0</v>
      </c>
      <c r="G24" s="66">
        <f>IFERROR('Final Med Vet by college N'!G24/'Final Med Vet by college N'!$P24,"n/a")</f>
        <v>0</v>
      </c>
      <c r="H24" s="61">
        <f>IFERROR('Final Med Vet by college N'!H24/'Final Med Vet by college N'!$P24,"n/a")</f>
        <v>0.44</v>
      </c>
      <c r="I24" s="63">
        <f>IFERROR('Final Med Vet by college N'!I24/'Final Med Vet by college N'!$P24,"n/a")</f>
        <v>0.48</v>
      </c>
      <c r="J24" s="64">
        <f>IFERROR('Final Med Vet by college N'!J24/'Final Med Vet by college N'!$P24,"n/a")</f>
        <v>0.92</v>
      </c>
      <c r="K24" s="65">
        <f>IFERROR('Final Med Vet by college N'!K24/'Final Med Vet by college N'!$P24,"n/a")</f>
        <v>0</v>
      </c>
      <c r="L24" s="63">
        <f>IFERROR('Final Med Vet by college N'!L24/'Final Med Vet by college N'!$P24,"n/a")</f>
        <v>0</v>
      </c>
      <c r="M24" s="66">
        <f>IFERROR('Final Med Vet by college N'!M24/'Final Med Vet by college N'!$P24,"n/a")</f>
        <v>0</v>
      </c>
      <c r="N24" s="61">
        <f>IFERROR('Final Med Vet by college N'!N24/'Final Med Vet by college N'!$P24,"n/a")</f>
        <v>0.44</v>
      </c>
      <c r="O24" s="63">
        <f>IFERROR('Final Med Vet by college N'!O24/'Final Med Vet by college N'!$P24,"n/a")</f>
        <v>0.56000000000000005</v>
      </c>
      <c r="P24" s="67">
        <f>IFERROR('Final Med Vet by college N'!P24/'Final Med Vet by college N'!$P24,"n/a")</f>
        <v>1</v>
      </c>
    </row>
    <row r="25" spans="1:16" x14ac:dyDescent="0.25">
      <c r="A25" s="5" t="s">
        <v>31</v>
      </c>
      <c r="B25" s="61">
        <f>IFERROR('Final Med Vet by college N'!B25/'Final Med Vet by college N'!$P25,"n/a")</f>
        <v>0.04</v>
      </c>
      <c r="C25" s="63">
        <f>IFERROR('Final Med Vet by college N'!C25/'Final Med Vet by college N'!$P25,"n/a")</f>
        <v>0.04</v>
      </c>
      <c r="D25" s="64">
        <f>IFERROR('Final Med Vet by college N'!D25/'Final Med Vet by college N'!$P25,"n/a")</f>
        <v>0.08</v>
      </c>
      <c r="E25" s="65">
        <f>IFERROR('Final Med Vet by college N'!E25/'Final Med Vet by college N'!$P25,"n/a")</f>
        <v>0</v>
      </c>
      <c r="F25" s="63">
        <f>IFERROR('Final Med Vet by college N'!F25/'Final Med Vet by college N'!$P25,"n/a")</f>
        <v>0</v>
      </c>
      <c r="G25" s="66">
        <f>IFERROR('Final Med Vet by college N'!G25/'Final Med Vet by college N'!$P25,"n/a")</f>
        <v>0</v>
      </c>
      <c r="H25" s="61">
        <f>IFERROR('Final Med Vet by college N'!H25/'Final Med Vet by college N'!$P25,"n/a")</f>
        <v>0.52</v>
      </c>
      <c r="I25" s="63">
        <f>IFERROR('Final Med Vet by college N'!I25/'Final Med Vet by college N'!$P25,"n/a")</f>
        <v>0.4</v>
      </c>
      <c r="J25" s="64">
        <f>IFERROR('Final Med Vet by college N'!J25/'Final Med Vet by college N'!$P25,"n/a")</f>
        <v>0.92</v>
      </c>
      <c r="K25" s="65">
        <f>IFERROR('Final Med Vet by college N'!K25/'Final Med Vet by college N'!$P25,"n/a")</f>
        <v>0</v>
      </c>
      <c r="L25" s="63">
        <f>IFERROR('Final Med Vet by college N'!L25/'Final Med Vet by college N'!$P25,"n/a")</f>
        <v>0</v>
      </c>
      <c r="M25" s="66">
        <f>IFERROR('Final Med Vet by college N'!M25/'Final Med Vet by college N'!$P25,"n/a")</f>
        <v>0</v>
      </c>
      <c r="N25" s="61">
        <f>IFERROR('Final Med Vet by college N'!N25/'Final Med Vet by college N'!$P25,"n/a")</f>
        <v>0.56000000000000005</v>
      </c>
      <c r="O25" s="63">
        <f>IFERROR('Final Med Vet by college N'!O25/'Final Med Vet by college N'!$P25,"n/a")</f>
        <v>0.44</v>
      </c>
      <c r="P25" s="67">
        <f>IFERROR('Final Med Vet by college N'!P25/'Final Med Vet by college N'!$P25,"n/a")</f>
        <v>1</v>
      </c>
    </row>
    <row r="26" spans="1:16" x14ac:dyDescent="0.25">
      <c r="A26" s="5" t="s">
        <v>34</v>
      </c>
      <c r="B26" s="61">
        <f>IFERROR('Final Med Vet by college N'!B26/'Final Med Vet by college N'!$P26,"n/a")</f>
        <v>0</v>
      </c>
      <c r="C26" s="63">
        <f>IFERROR('Final Med Vet by college N'!C26/'Final Med Vet by college N'!$P26,"n/a")</f>
        <v>0.125</v>
      </c>
      <c r="D26" s="64">
        <f>IFERROR('Final Med Vet by college N'!D26/'Final Med Vet by college N'!$P26,"n/a")</f>
        <v>0.125</v>
      </c>
      <c r="E26" s="65">
        <f>IFERROR('Final Med Vet by college N'!E26/'Final Med Vet by college N'!$P26,"n/a")</f>
        <v>0</v>
      </c>
      <c r="F26" s="63">
        <f>IFERROR('Final Med Vet by college N'!F26/'Final Med Vet by college N'!$P26,"n/a")</f>
        <v>0</v>
      </c>
      <c r="G26" s="66">
        <f>IFERROR('Final Med Vet by college N'!G26/'Final Med Vet by college N'!$P26,"n/a")</f>
        <v>0</v>
      </c>
      <c r="H26" s="61">
        <f>IFERROR('Final Med Vet by college N'!H26/'Final Med Vet by college N'!$P26,"n/a")</f>
        <v>0.375</v>
      </c>
      <c r="I26" s="63">
        <f>IFERROR('Final Med Vet by college N'!I26/'Final Med Vet by college N'!$P26,"n/a")</f>
        <v>0.5</v>
      </c>
      <c r="J26" s="64">
        <f>IFERROR('Final Med Vet by college N'!J26/'Final Med Vet by college N'!$P26,"n/a")</f>
        <v>0.875</v>
      </c>
      <c r="K26" s="65">
        <f>IFERROR('Final Med Vet by college N'!K26/'Final Med Vet by college N'!$P26,"n/a")</f>
        <v>0</v>
      </c>
      <c r="L26" s="63">
        <f>IFERROR('Final Med Vet by college N'!L26/'Final Med Vet by college N'!$P26,"n/a")</f>
        <v>0</v>
      </c>
      <c r="M26" s="66">
        <f>IFERROR('Final Med Vet by college N'!M26/'Final Med Vet by college N'!$P26,"n/a")</f>
        <v>0</v>
      </c>
      <c r="N26" s="61">
        <f>IFERROR('Final Med Vet by college N'!N26/'Final Med Vet by college N'!$P26,"n/a")</f>
        <v>0.375</v>
      </c>
      <c r="O26" s="63">
        <f>IFERROR('Final Med Vet by college N'!O26/'Final Med Vet by college N'!$P26,"n/a")</f>
        <v>0.625</v>
      </c>
      <c r="P26" s="67">
        <f>IFERROR('Final Med Vet by college N'!P26/'Final Med Vet by college N'!$P26,"n/a")</f>
        <v>1</v>
      </c>
    </row>
    <row r="27" spans="1:16" x14ac:dyDescent="0.25">
      <c r="A27" s="5" t="s">
        <v>35</v>
      </c>
      <c r="B27" s="61">
        <f>IFERROR('Final Med Vet by college N'!B27/'Final Med Vet by college N'!$P27,"n/a")</f>
        <v>0</v>
      </c>
      <c r="C27" s="63">
        <f>IFERROR('Final Med Vet by college N'!C27/'Final Med Vet by college N'!$P27,"n/a")</f>
        <v>5.8823529411764705E-2</v>
      </c>
      <c r="D27" s="64">
        <f>IFERROR('Final Med Vet by college N'!D27/'Final Med Vet by college N'!$P27,"n/a")</f>
        <v>5.8823529411764705E-2</v>
      </c>
      <c r="E27" s="65">
        <f>IFERROR('Final Med Vet by college N'!E27/'Final Med Vet by college N'!$P27,"n/a")</f>
        <v>0</v>
      </c>
      <c r="F27" s="63">
        <f>IFERROR('Final Med Vet by college N'!F27/'Final Med Vet by college N'!$P27,"n/a")</f>
        <v>0</v>
      </c>
      <c r="G27" s="66">
        <f>IFERROR('Final Med Vet by college N'!G27/'Final Med Vet by college N'!$P27,"n/a")</f>
        <v>0</v>
      </c>
      <c r="H27" s="61">
        <f>IFERROR('Final Med Vet by college N'!H27/'Final Med Vet by college N'!$P27,"n/a")</f>
        <v>0.41176470588235292</v>
      </c>
      <c r="I27" s="63">
        <f>IFERROR('Final Med Vet by college N'!I27/'Final Med Vet by college N'!$P27,"n/a")</f>
        <v>0.47058823529411764</v>
      </c>
      <c r="J27" s="64">
        <f>IFERROR('Final Med Vet by college N'!J27/'Final Med Vet by college N'!$P27,"n/a")</f>
        <v>0.88235294117647056</v>
      </c>
      <c r="K27" s="65">
        <f>IFERROR('Final Med Vet by college N'!K27/'Final Med Vet by college N'!$P27,"n/a")</f>
        <v>5.8823529411764705E-2</v>
      </c>
      <c r="L27" s="63">
        <f>IFERROR('Final Med Vet by college N'!L27/'Final Med Vet by college N'!$P27,"n/a")</f>
        <v>0</v>
      </c>
      <c r="M27" s="66">
        <f>IFERROR('Final Med Vet by college N'!M27/'Final Med Vet by college N'!$P27,"n/a")</f>
        <v>5.8823529411764705E-2</v>
      </c>
      <c r="N27" s="61">
        <f>IFERROR('Final Med Vet by college N'!N27/'Final Med Vet by college N'!$P27,"n/a")</f>
        <v>0.47058823529411764</v>
      </c>
      <c r="O27" s="63">
        <f>IFERROR('Final Med Vet by college N'!O27/'Final Med Vet by college N'!$P27,"n/a")</f>
        <v>0.52941176470588236</v>
      </c>
      <c r="P27" s="67">
        <f>IFERROR('Final Med Vet by college N'!P27/'Final Med Vet by college N'!$P27,"n/a")</f>
        <v>1</v>
      </c>
    </row>
    <row r="28" spans="1:16" x14ac:dyDescent="0.25">
      <c r="A28" s="5" t="s">
        <v>36</v>
      </c>
      <c r="B28" s="61">
        <f>IFERROR('Final Med Vet by college N'!B28/'Final Med Vet by college N'!$P28,"n/a")</f>
        <v>3.2258064516129031E-2</v>
      </c>
      <c r="C28" s="63">
        <f>IFERROR('Final Med Vet by college N'!C28/'Final Med Vet by college N'!$P28,"n/a")</f>
        <v>0</v>
      </c>
      <c r="D28" s="64">
        <f>IFERROR('Final Med Vet by college N'!D28/'Final Med Vet by college N'!$P28,"n/a")</f>
        <v>3.2258064516129031E-2</v>
      </c>
      <c r="E28" s="65">
        <f>IFERROR('Final Med Vet by college N'!E28/'Final Med Vet by college N'!$P28,"n/a")</f>
        <v>0</v>
      </c>
      <c r="F28" s="63">
        <f>IFERROR('Final Med Vet by college N'!F28/'Final Med Vet by college N'!$P28,"n/a")</f>
        <v>0</v>
      </c>
      <c r="G28" s="66">
        <f>IFERROR('Final Med Vet by college N'!G28/'Final Med Vet by college N'!$P28,"n/a")</f>
        <v>0</v>
      </c>
      <c r="H28" s="61">
        <f>IFERROR('Final Med Vet by college N'!H28/'Final Med Vet by college N'!$P28,"n/a")</f>
        <v>0.38709677419354838</v>
      </c>
      <c r="I28" s="63">
        <f>IFERROR('Final Med Vet by college N'!I28/'Final Med Vet by college N'!$P28,"n/a")</f>
        <v>0.38709677419354838</v>
      </c>
      <c r="J28" s="64">
        <f>IFERROR('Final Med Vet by college N'!J28/'Final Med Vet by college N'!$P28,"n/a")</f>
        <v>0.77419354838709675</v>
      </c>
      <c r="K28" s="65">
        <f>IFERROR('Final Med Vet by college N'!K28/'Final Med Vet by college N'!$P28,"n/a")</f>
        <v>9.6774193548387094E-2</v>
      </c>
      <c r="L28" s="63">
        <f>IFERROR('Final Med Vet by college N'!L28/'Final Med Vet by college N'!$P28,"n/a")</f>
        <v>9.6774193548387094E-2</v>
      </c>
      <c r="M28" s="66">
        <f>IFERROR('Final Med Vet by college N'!M28/'Final Med Vet by college N'!$P28,"n/a")</f>
        <v>0.19354838709677419</v>
      </c>
      <c r="N28" s="61">
        <f>IFERROR('Final Med Vet by college N'!N28/'Final Med Vet by college N'!$P28,"n/a")</f>
        <v>0.5161290322580645</v>
      </c>
      <c r="O28" s="63">
        <f>IFERROR('Final Med Vet by college N'!O28/'Final Med Vet by college N'!$P28,"n/a")</f>
        <v>0.4838709677419355</v>
      </c>
      <c r="P28" s="67">
        <f>IFERROR('Final Med Vet by college N'!P28/'Final Med Vet by college N'!$P28,"n/a")</f>
        <v>1</v>
      </c>
    </row>
    <row r="29" spans="1:16" x14ac:dyDescent="0.25">
      <c r="A29" s="5" t="s">
        <v>32</v>
      </c>
      <c r="B29" s="61">
        <f>IFERROR('Final Med Vet by college N'!B29/'Final Med Vet by college N'!$P29,"n/a")</f>
        <v>0</v>
      </c>
      <c r="C29" s="63">
        <f>IFERROR('Final Med Vet by college N'!C29/'Final Med Vet by college N'!$P29,"n/a")</f>
        <v>3.5714285714285712E-2</v>
      </c>
      <c r="D29" s="64">
        <f>IFERROR('Final Med Vet by college N'!D29/'Final Med Vet by college N'!$P29,"n/a")</f>
        <v>3.5714285714285712E-2</v>
      </c>
      <c r="E29" s="65">
        <f>IFERROR('Final Med Vet by college N'!E29/'Final Med Vet by college N'!$P29,"n/a")</f>
        <v>0</v>
      </c>
      <c r="F29" s="63">
        <f>IFERROR('Final Med Vet by college N'!F29/'Final Med Vet by college N'!$P29,"n/a")</f>
        <v>0</v>
      </c>
      <c r="G29" s="66">
        <f>IFERROR('Final Med Vet by college N'!G29/'Final Med Vet by college N'!$P29,"n/a")</f>
        <v>0</v>
      </c>
      <c r="H29" s="61">
        <f>IFERROR('Final Med Vet by college N'!H29/'Final Med Vet by college N'!$P29,"n/a")</f>
        <v>0.32142857142857145</v>
      </c>
      <c r="I29" s="63">
        <f>IFERROR('Final Med Vet by college N'!I29/'Final Med Vet by college N'!$P29,"n/a")</f>
        <v>0.5357142857142857</v>
      </c>
      <c r="J29" s="64">
        <f>IFERROR('Final Med Vet by college N'!J29/'Final Med Vet by college N'!$P29,"n/a")</f>
        <v>0.8571428571428571</v>
      </c>
      <c r="K29" s="65">
        <f>IFERROR('Final Med Vet by college N'!K29/'Final Med Vet by college N'!$P29,"n/a")</f>
        <v>7.1428571428571425E-2</v>
      </c>
      <c r="L29" s="63">
        <f>IFERROR('Final Med Vet by college N'!L29/'Final Med Vet by college N'!$P29,"n/a")</f>
        <v>3.5714285714285712E-2</v>
      </c>
      <c r="M29" s="66">
        <f>IFERROR('Final Med Vet by college N'!M29/'Final Med Vet by college N'!$P29,"n/a")</f>
        <v>0.10714285714285714</v>
      </c>
      <c r="N29" s="61">
        <f>IFERROR('Final Med Vet by college N'!N29/'Final Med Vet by college N'!$P29,"n/a")</f>
        <v>0.39285714285714285</v>
      </c>
      <c r="O29" s="63">
        <f>IFERROR('Final Med Vet by college N'!O29/'Final Med Vet by college N'!$P29,"n/a")</f>
        <v>0.6071428571428571</v>
      </c>
      <c r="P29" s="67">
        <f>IFERROR('Final Med Vet by college N'!P29/'Final Med Vet by college N'!$P29,"n/a")</f>
        <v>1</v>
      </c>
    </row>
    <row r="30" spans="1:16" x14ac:dyDescent="0.25">
      <c r="A30" s="5" t="s">
        <v>33</v>
      </c>
      <c r="B30" s="61">
        <f>IFERROR('Final Med Vet by college N'!B30/'Final Med Vet by college N'!$P30,"n/a")</f>
        <v>0</v>
      </c>
      <c r="C30" s="63">
        <f>IFERROR('Final Med Vet by college N'!C30/'Final Med Vet by college N'!$P30,"n/a")</f>
        <v>8.3333333333333329E-2</v>
      </c>
      <c r="D30" s="64">
        <f>IFERROR('Final Med Vet by college N'!D30/'Final Med Vet by college N'!$P30,"n/a")</f>
        <v>8.3333333333333329E-2</v>
      </c>
      <c r="E30" s="65">
        <f>IFERROR('Final Med Vet by college N'!E30/'Final Med Vet by college N'!$P30,"n/a")</f>
        <v>0</v>
      </c>
      <c r="F30" s="63">
        <f>IFERROR('Final Med Vet by college N'!F30/'Final Med Vet by college N'!$P30,"n/a")</f>
        <v>0</v>
      </c>
      <c r="G30" s="66">
        <f>IFERROR('Final Med Vet by college N'!G30/'Final Med Vet by college N'!$P30,"n/a")</f>
        <v>0</v>
      </c>
      <c r="H30" s="61">
        <f>IFERROR('Final Med Vet by college N'!H30/'Final Med Vet by college N'!$P30,"n/a")</f>
        <v>0.54166666666666663</v>
      </c>
      <c r="I30" s="63">
        <f>IFERROR('Final Med Vet by college N'!I30/'Final Med Vet by college N'!$P30,"n/a")</f>
        <v>0.33333333333333331</v>
      </c>
      <c r="J30" s="64">
        <f>IFERROR('Final Med Vet by college N'!J30/'Final Med Vet by college N'!$P30,"n/a")</f>
        <v>0.875</v>
      </c>
      <c r="K30" s="65">
        <f>IFERROR('Final Med Vet by college N'!K30/'Final Med Vet by college N'!$P30,"n/a")</f>
        <v>4.1666666666666664E-2</v>
      </c>
      <c r="L30" s="63">
        <f>IFERROR('Final Med Vet by college N'!L30/'Final Med Vet by college N'!$P30,"n/a")</f>
        <v>0</v>
      </c>
      <c r="M30" s="66">
        <f>IFERROR('Final Med Vet by college N'!M30/'Final Med Vet by college N'!$P30,"n/a")</f>
        <v>4.1666666666666664E-2</v>
      </c>
      <c r="N30" s="61">
        <f>IFERROR('Final Med Vet by college N'!N30/'Final Med Vet by college N'!$P30,"n/a")</f>
        <v>0.58333333333333337</v>
      </c>
      <c r="O30" s="63">
        <f>IFERROR('Final Med Vet by college N'!O30/'Final Med Vet by college N'!$P30,"n/a")</f>
        <v>0.41666666666666669</v>
      </c>
      <c r="P30" s="67">
        <f>IFERROR('Final Med Vet by college N'!P30/'Final Med Vet by college N'!$P30,"n/a")</f>
        <v>1</v>
      </c>
    </row>
    <row r="31" spans="1:16" x14ac:dyDescent="0.25">
      <c r="A31" s="5" t="s">
        <v>37</v>
      </c>
      <c r="B31" s="61">
        <f>IFERROR('Final Med Vet by college N'!B31/'Final Med Vet by college N'!$P31,"n/a")</f>
        <v>0.13043478260869565</v>
      </c>
      <c r="C31" s="63">
        <f>IFERROR('Final Med Vet by college N'!C31/'Final Med Vet by college N'!$P31,"n/a")</f>
        <v>4.3478260869565216E-2</v>
      </c>
      <c r="D31" s="64">
        <f>IFERROR('Final Med Vet by college N'!D31/'Final Med Vet by college N'!$P31,"n/a")</f>
        <v>0.17391304347826086</v>
      </c>
      <c r="E31" s="65">
        <f>IFERROR('Final Med Vet by college N'!E31/'Final Med Vet by college N'!$P31,"n/a")</f>
        <v>0</v>
      </c>
      <c r="F31" s="63">
        <f>IFERROR('Final Med Vet by college N'!F31/'Final Med Vet by college N'!$P31,"n/a")</f>
        <v>0</v>
      </c>
      <c r="G31" s="66">
        <f>IFERROR('Final Med Vet by college N'!G31/'Final Med Vet by college N'!$P31,"n/a")</f>
        <v>0</v>
      </c>
      <c r="H31" s="61">
        <f>IFERROR('Final Med Vet by college N'!H31/'Final Med Vet by college N'!$P31,"n/a")</f>
        <v>0.43478260869565216</v>
      </c>
      <c r="I31" s="63">
        <f>IFERROR('Final Med Vet by college N'!I31/'Final Med Vet by college N'!$P31,"n/a")</f>
        <v>0.30434782608695654</v>
      </c>
      <c r="J31" s="64">
        <f>IFERROR('Final Med Vet by college N'!J31/'Final Med Vet by college N'!$P31,"n/a")</f>
        <v>0.73913043478260865</v>
      </c>
      <c r="K31" s="65">
        <f>IFERROR('Final Med Vet by college N'!K31/'Final Med Vet by college N'!$P31,"n/a")</f>
        <v>8.6956521739130432E-2</v>
      </c>
      <c r="L31" s="63">
        <f>IFERROR('Final Med Vet by college N'!L31/'Final Med Vet by college N'!$P31,"n/a")</f>
        <v>0</v>
      </c>
      <c r="M31" s="66">
        <f>IFERROR('Final Med Vet by college N'!M31/'Final Med Vet by college N'!$P31,"n/a")</f>
        <v>8.6956521739130432E-2</v>
      </c>
      <c r="N31" s="61">
        <f>IFERROR('Final Med Vet by college N'!N31/'Final Med Vet by college N'!$P31,"n/a")</f>
        <v>0.65217391304347827</v>
      </c>
      <c r="O31" s="63">
        <f>IFERROR('Final Med Vet by college N'!O31/'Final Med Vet by college N'!$P31,"n/a")</f>
        <v>0.34782608695652173</v>
      </c>
      <c r="P31" s="67">
        <f>IFERROR('Final Med Vet by college N'!P31/'Final Med Vet by college N'!$P31,"n/a")</f>
        <v>1</v>
      </c>
    </row>
    <row r="32" spans="1:16" x14ac:dyDescent="0.25">
      <c r="A32" s="5" t="s">
        <v>38</v>
      </c>
      <c r="B32" s="61">
        <f>IFERROR('Final Med Vet by college N'!B32/'Final Med Vet by college N'!$P32,"n/a")</f>
        <v>0</v>
      </c>
      <c r="C32" s="63">
        <f>IFERROR('Final Med Vet by college N'!C32/'Final Med Vet by college N'!$P32,"n/a")</f>
        <v>0.05</v>
      </c>
      <c r="D32" s="64">
        <f>IFERROR('Final Med Vet by college N'!D32/'Final Med Vet by college N'!$P32,"n/a")</f>
        <v>0.05</v>
      </c>
      <c r="E32" s="65">
        <f>IFERROR('Final Med Vet by college N'!E32/'Final Med Vet by college N'!$P32,"n/a")</f>
        <v>0</v>
      </c>
      <c r="F32" s="63">
        <f>IFERROR('Final Med Vet by college N'!F32/'Final Med Vet by college N'!$P32,"n/a")</f>
        <v>0</v>
      </c>
      <c r="G32" s="66">
        <f>IFERROR('Final Med Vet by college N'!G32/'Final Med Vet by college N'!$P32,"n/a")</f>
        <v>0</v>
      </c>
      <c r="H32" s="61">
        <f>IFERROR('Final Med Vet by college N'!H32/'Final Med Vet by college N'!$P32,"n/a")</f>
        <v>0.45</v>
      </c>
      <c r="I32" s="63">
        <f>IFERROR('Final Med Vet by college N'!I32/'Final Med Vet by college N'!$P32,"n/a")</f>
        <v>0.5</v>
      </c>
      <c r="J32" s="64">
        <f>IFERROR('Final Med Vet by college N'!J32/'Final Med Vet by college N'!$P32,"n/a")</f>
        <v>0.95</v>
      </c>
      <c r="K32" s="65">
        <f>IFERROR('Final Med Vet by college N'!K32/'Final Med Vet by college N'!$P32,"n/a")</f>
        <v>0</v>
      </c>
      <c r="L32" s="63">
        <f>IFERROR('Final Med Vet by college N'!L32/'Final Med Vet by college N'!$P32,"n/a")</f>
        <v>0</v>
      </c>
      <c r="M32" s="66">
        <f>IFERROR('Final Med Vet by college N'!M32/'Final Med Vet by college N'!$P32,"n/a")</f>
        <v>0</v>
      </c>
      <c r="N32" s="61">
        <f>IFERROR('Final Med Vet by college N'!N32/'Final Med Vet by college N'!$P32,"n/a")</f>
        <v>0.45</v>
      </c>
      <c r="O32" s="63">
        <f>IFERROR('Final Med Vet by college N'!O32/'Final Med Vet by college N'!$P32,"n/a")</f>
        <v>0.55000000000000004</v>
      </c>
      <c r="P32" s="67">
        <f>IFERROR('Final Med Vet by college N'!P32/'Final Med Vet by college N'!$P32,"n/a")</f>
        <v>1</v>
      </c>
    </row>
    <row r="33" spans="1:16" ht="15.75" thickBot="1" x14ac:dyDescent="0.3">
      <c r="A33" s="6" t="s">
        <v>39</v>
      </c>
      <c r="B33" s="68">
        <f>IFERROR('Final Med Vet by college N'!B33/'Final Med Vet by college N'!$P33,"n/a")</f>
        <v>0</v>
      </c>
      <c r="C33" s="69">
        <f>IFERROR('Final Med Vet by college N'!C33/'Final Med Vet by college N'!$P33,"n/a")</f>
        <v>2.7027027027027029E-2</v>
      </c>
      <c r="D33" s="70">
        <f>IFERROR('Final Med Vet by college N'!D33/'Final Med Vet by college N'!$P33,"n/a")</f>
        <v>2.7027027027027029E-2</v>
      </c>
      <c r="E33" s="71">
        <f>IFERROR('Final Med Vet by college N'!E33/'Final Med Vet by college N'!$P33,"n/a")</f>
        <v>0</v>
      </c>
      <c r="F33" s="69">
        <f>IFERROR('Final Med Vet by college N'!F33/'Final Med Vet by college N'!$P33,"n/a")</f>
        <v>0</v>
      </c>
      <c r="G33" s="72">
        <f>IFERROR('Final Med Vet by college N'!G33/'Final Med Vet by college N'!$P33,"n/a")</f>
        <v>0</v>
      </c>
      <c r="H33" s="68">
        <f>IFERROR('Final Med Vet by college N'!H33/'Final Med Vet by college N'!$P33,"n/a")</f>
        <v>0.54054054054054057</v>
      </c>
      <c r="I33" s="69">
        <f>IFERROR('Final Med Vet by college N'!I33/'Final Med Vet by college N'!$P33,"n/a")</f>
        <v>0.43243243243243246</v>
      </c>
      <c r="J33" s="70">
        <f>IFERROR('Final Med Vet by college N'!J33/'Final Med Vet by college N'!$P33,"n/a")</f>
        <v>0.97297297297297303</v>
      </c>
      <c r="K33" s="71">
        <f>IFERROR('Final Med Vet by college N'!K33/'Final Med Vet by college N'!$P33,"n/a")</f>
        <v>0</v>
      </c>
      <c r="L33" s="69">
        <f>IFERROR('Final Med Vet by college N'!L33/'Final Med Vet by college N'!$P33,"n/a")</f>
        <v>0</v>
      </c>
      <c r="M33" s="72">
        <f>IFERROR('Final Med Vet by college N'!M33/'Final Med Vet by college N'!$P33,"n/a")</f>
        <v>0</v>
      </c>
      <c r="N33" s="68">
        <f>IFERROR('Final Med Vet by college N'!N33/'Final Med Vet by college N'!$P33,"n/a")</f>
        <v>0.54054054054054057</v>
      </c>
      <c r="O33" s="69">
        <f>IFERROR('Final Med Vet by college N'!O33/'Final Med Vet by college N'!$P33,"n/a")</f>
        <v>0.45945945945945948</v>
      </c>
      <c r="P33" s="73">
        <f>IFERROR('Final Med Vet by college N'!P33/'Final Med Vet by college N'!$P33,"n/a")</f>
        <v>1</v>
      </c>
    </row>
    <row r="34" spans="1:16" s="2" customFormat="1" ht="15.75" thickBot="1" x14ac:dyDescent="0.3">
      <c r="A34" s="3" t="s">
        <v>6</v>
      </c>
      <c r="B34" s="74">
        <f>IFERROR('Final Med Vet by college N'!B34/'Final Med Vet by college N'!$P34,"n/a")</f>
        <v>1.8018018018018018E-2</v>
      </c>
      <c r="C34" s="75">
        <f>IFERROR('Final Med Vet by college N'!C34/'Final Med Vet by college N'!$P34,"n/a")</f>
        <v>5.1480051480051477E-2</v>
      </c>
      <c r="D34" s="76">
        <f>IFERROR('Final Med Vet by college N'!D34/'Final Med Vet by college N'!$P34,"n/a")</f>
        <v>6.9498069498069498E-2</v>
      </c>
      <c r="E34" s="77">
        <f>IFERROR('Final Med Vet by college N'!E34/'Final Med Vet by college N'!$P34,"n/a")</f>
        <v>0</v>
      </c>
      <c r="F34" s="75">
        <f>IFERROR('Final Med Vet by college N'!F34/'Final Med Vet by college N'!$P34,"n/a")</f>
        <v>2.5740025740025739E-3</v>
      </c>
      <c r="G34" s="78">
        <f>IFERROR('Final Med Vet by college N'!G34/'Final Med Vet by college N'!$P34,"n/a")</f>
        <v>2.5740025740025739E-3</v>
      </c>
      <c r="H34" s="74">
        <f>IFERROR('Final Med Vet by college N'!H34/'Final Med Vet by college N'!$P34,"n/a")</f>
        <v>0.42213642213642216</v>
      </c>
      <c r="I34" s="75">
        <f>IFERROR('Final Med Vet by college N'!I34/'Final Med Vet by college N'!$P34,"n/a")</f>
        <v>0.46203346203346202</v>
      </c>
      <c r="J34" s="76">
        <f>IFERROR('Final Med Vet by college N'!J34/'Final Med Vet by college N'!$P34,"n/a")</f>
        <v>0.88416988416988418</v>
      </c>
      <c r="K34" s="77">
        <f>IFERROR('Final Med Vet by college N'!K34/'Final Med Vet by college N'!$P34,"n/a")</f>
        <v>2.5740025740025738E-2</v>
      </c>
      <c r="L34" s="75">
        <f>IFERROR('Final Med Vet by college N'!L34/'Final Med Vet by college N'!$P34,"n/a")</f>
        <v>1.8018018018018018E-2</v>
      </c>
      <c r="M34" s="78">
        <f>IFERROR('Final Med Vet by college N'!M34/'Final Med Vet by college N'!$P34,"n/a")</f>
        <v>4.3758043758043756E-2</v>
      </c>
      <c r="N34" s="74">
        <f>IFERROR('Final Med Vet by college N'!N34/'Final Med Vet by college N'!$P34,"n/a")</f>
        <v>0.46589446589446587</v>
      </c>
      <c r="O34" s="75">
        <f>IFERROR('Final Med Vet by college N'!O34/'Final Med Vet by college N'!$P34,"n/a")</f>
        <v>0.53410553410553407</v>
      </c>
      <c r="P34" s="79">
        <f>IFERROR('Final Med Vet by college N'!P34/'Final Med Vet by college N'!$P34,"n/a")</f>
        <v>1</v>
      </c>
    </row>
  </sheetData>
  <mergeCells count="6">
    <mergeCell ref="N3:P3"/>
    <mergeCell ref="A3:A4"/>
    <mergeCell ref="B3:D3"/>
    <mergeCell ref="E3:G3"/>
    <mergeCell ref="H3:J3"/>
    <mergeCell ref="K3:M3"/>
  </mergeCells>
  <pageMargins left="0.25" right="0.25" top="0.75" bottom="0.75" header="0.3" footer="0.3"/>
  <pageSetup paperSize="9" scale="8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60" zoomScaleNormal="115" workbookViewId="0">
      <selection activeCell="U11" sqref="U11"/>
    </sheetView>
  </sheetViews>
  <sheetFormatPr defaultRowHeight="15" x14ac:dyDescent="0.25"/>
  <cols>
    <col min="1" max="1" width="23.7109375" style="62" customWidth="1"/>
    <col min="2" max="11" width="10.140625" style="62" customWidth="1"/>
    <col min="12" max="16384" width="9.140625" style="62"/>
  </cols>
  <sheetData>
    <row r="1" spans="1:11" ht="43.5" customHeight="1" x14ac:dyDescent="0.25">
      <c r="A1" s="140" t="s">
        <v>352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.75" thickBot="1" x14ac:dyDescent="0.3"/>
    <row r="3" spans="1:11" s="1" customFormat="1" x14ac:dyDescent="0.25">
      <c r="A3" s="129" t="s">
        <v>7</v>
      </c>
      <c r="B3" s="127" t="s">
        <v>52</v>
      </c>
      <c r="C3" s="128"/>
      <c r="D3" s="131" t="s">
        <v>53</v>
      </c>
      <c r="E3" s="133"/>
      <c r="F3" s="127" t="s">
        <v>54</v>
      </c>
      <c r="G3" s="128"/>
      <c r="H3" s="131" t="s">
        <v>0</v>
      </c>
      <c r="I3" s="133"/>
      <c r="J3" s="134" t="s">
        <v>10</v>
      </c>
      <c r="K3" s="136"/>
    </row>
    <row r="4" spans="1:11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6" t="s">
        <v>9</v>
      </c>
    </row>
    <row r="5" spans="1:11" x14ac:dyDescent="0.25">
      <c r="A5" s="4" t="s">
        <v>11</v>
      </c>
      <c r="B5" s="80">
        <f>IFERROR('Final Med Vet by college N'!B5/'Final Med Vet by college N'!$N5,"n/a")</f>
        <v>0</v>
      </c>
      <c r="C5" s="82">
        <f>IFERROR('Final Med Vet by college N'!C5/'Final Med Vet by college N'!$O5,"n/a")</f>
        <v>0.14285714285714285</v>
      </c>
      <c r="D5" s="83">
        <f>IFERROR('Final Med Vet by college N'!E5/'Final Med Vet by college N'!$N5,"n/a")</f>
        <v>0</v>
      </c>
      <c r="E5" s="81">
        <f>IFERROR('Final Med Vet by college N'!F5/'Final Med Vet by college N'!$O5,"n/a")</f>
        <v>0</v>
      </c>
      <c r="F5" s="80">
        <f>IFERROR('Final Med Vet by college N'!H5/'Final Med Vet by college N'!$N5,"n/a")</f>
        <v>1</v>
      </c>
      <c r="G5" s="82">
        <f>IFERROR('Final Med Vet by college N'!I5/'Final Med Vet by college N'!$O5,"n/a")</f>
        <v>0.7857142857142857</v>
      </c>
      <c r="H5" s="83">
        <f>IFERROR('Final Med Vet by college N'!K5/'Final Med Vet by college N'!$N5,"n/a")</f>
        <v>0</v>
      </c>
      <c r="I5" s="81">
        <f>IFERROR('Final Med Vet by college N'!L5/'Final Med Vet by college N'!$O5,"n/a")</f>
        <v>7.1428571428571425E-2</v>
      </c>
      <c r="J5" s="80">
        <f>IFERROR('Final Med Vet by college N'!N5/'Final Med Vet by college N'!$P5,"n/a")</f>
        <v>0.58823529411764708</v>
      </c>
      <c r="K5" s="87">
        <f>IFERROR('Final Med Vet by college N'!O5/'Final Med Vet by college N'!$P5,"n/a")</f>
        <v>0.41176470588235292</v>
      </c>
    </row>
    <row r="6" spans="1:11" x14ac:dyDescent="0.25">
      <c r="A6" s="5" t="s">
        <v>12</v>
      </c>
      <c r="B6" s="61">
        <f>IFERROR('Final Med Vet by college N'!B6/'Final Med Vet by college N'!$N6,"n/a")</f>
        <v>0</v>
      </c>
      <c r="C6" s="64">
        <f>IFERROR('Final Med Vet by college N'!C6/'Final Med Vet by college N'!$O6,"n/a")</f>
        <v>0.18181818181818182</v>
      </c>
      <c r="D6" s="65">
        <f>IFERROR('Final Med Vet by college N'!E6/'Final Med Vet by college N'!$N6,"n/a")</f>
        <v>0</v>
      </c>
      <c r="E6" s="63">
        <f>IFERROR('Final Med Vet by college N'!F6/'Final Med Vet by college N'!$O6,"n/a")</f>
        <v>0</v>
      </c>
      <c r="F6" s="61">
        <f>IFERROR('Final Med Vet by college N'!H6/'Final Med Vet by college N'!$N6,"n/a")</f>
        <v>1</v>
      </c>
      <c r="G6" s="64">
        <f>IFERROR('Final Med Vet by college N'!I6/'Final Med Vet by college N'!$O6,"n/a")</f>
        <v>0.81818181818181823</v>
      </c>
      <c r="H6" s="65">
        <f>IFERROR('Final Med Vet by college N'!K6/'Final Med Vet by college N'!$N6,"n/a")</f>
        <v>0</v>
      </c>
      <c r="I6" s="63">
        <f>IFERROR('Final Med Vet by college N'!L6/'Final Med Vet by college N'!$O6,"n/a")</f>
        <v>0</v>
      </c>
      <c r="J6" s="61">
        <f>IFERROR('Final Med Vet by college N'!N6/'Final Med Vet by college N'!$P6,"n/a")</f>
        <v>0.45</v>
      </c>
      <c r="K6" s="88">
        <f>IFERROR('Final Med Vet by college N'!O6/'Final Med Vet by college N'!$P6,"n/a")</f>
        <v>0.55000000000000004</v>
      </c>
    </row>
    <row r="7" spans="1:11" x14ac:dyDescent="0.25">
      <c r="A7" s="5" t="s">
        <v>13</v>
      </c>
      <c r="B7" s="61">
        <f>IFERROR('Final Med Vet by college N'!B7/'Final Med Vet by college N'!$N7,"n/a")</f>
        <v>0</v>
      </c>
      <c r="C7" s="64">
        <f>IFERROR('Final Med Vet by college N'!C7/'Final Med Vet by college N'!$O7,"n/a")</f>
        <v>0.18181818181818182</v>
      </c>
      <c r="D7" s="65">
        <f>IFERROR('Final Med Vet by college N'!E7/'Final Med Vet by college N'!$N7,"n/a")</f>
        <v>0</v>
      </c>
      <c r="E7" s="63">
        <f>IFERROR('Final Med Vet by college N'!F7/'Final Med Vet by college N'!$O7,"n/a")</f>
        <v>0</v>
      </c>
      <c r="F7" s="61">
        <f>IFERROR('Final Med Vet by college N'!H7/'Final Med Vet by college N'!$N7,"n/a")</f>
        <v>0.875</v>
      </c>
      <c r="G7" s="64">
        <f>IFERROR('Final Med Vet by college N'!I7/'Final Med Vet by college N'!$O7,"n/a")</f>
        <v>0.81818181818181823</v>
      </c>
      <c r="H7" s="65">
        <f>IFERROR('Final Med Vet by college N'!K7/'Final Med Vet by college N'!$N7,"n/a")</f>
        <v>0.125</v>
      </c>
      <c r="I7" s="63">
        <f>IFERROR('Final Med Vet by college N'!L7/'Final Med Vet by college N'!$O7,"n/a")</f>
        <v>0</v>
      </c>
      <c r="J7" s="61">
        <f>IFERROR('Final Med Vet by college N'!N7/'Final Med Vet by college N'!$P7,"n/a")</f>
        <v>0.42105263157894735</v>
      </c>
      <c r="K7" s="88">
        <f>IFERROR('Final Med Vet by college N'!O7/'Final Med Vet by college N'!$P7,"n/a")</f>
        <v>0.57894736842105265</v>
      </c>
    </row>
    <row r="8" spans="1:11" x14ac:dyDescent="0.25">
      <c r="A8" s="5" t="s">
        <v>14</v>
      </c>
      <c r="B8" s="61">
        <f>IFERROR('Final Med Vet by college N'!B8/'Final Med Vet by college N'!$N8,"n/a")</f>
        <v>0.125</v>
      </c>
      <c r="C8" s="64">
        <f>IFERROR('Final Med Vet by college N'!C8/'Final Med Vet by college N'!$O8,"n/a")</f>
        <v>0.33333333333333331</v>
      </c>
      <c r="D8" s="65">
        <f>IFERROR('Final Med Vet by college N'!E8/'Final Med Vet by college N'!$N8,"n/a")</f>
        <v>0</v>
      </c>
      <c r="E8" s="63">
        <f>IFERROR('Final Med Vet by college N'!F8/'Final Med Vet by college N'!$O8,"n/a")</f>
        <v>0</v>
      </c>
      <c r="F8" s="61">
        <f>IFERROR('Final Med Vet by college N'!H8/'Final Med Vet by college N'!$N8,"n/a")</f>
        <v>0.875</v>
      </c>
      <c r="G8" s="64">
        <f>IFERROR('Final Med Vet by college N'!I8/'Final Med Vet by college N'!$O8,"n/a")</f>
        <v>0.66666666666666663</v>
      </c>
      <c r="H8" s="65">
        <f>IFERROR('Final Med Vet by college N'!K8/'Final Med Vet by college N'!$N8,"n/a")</f>
        <v>0</v>
      </c>
      <c r="I8" s="63">
        <f>IFERROR('Final Med Vet by college N'!L8/'Final Med Vet by college N'!$O8,"n/a")</f>
        <v>0</v>
      </c>
      <c r="J8" s="61">
        <f>IFERROR('Final Med Vet by college N'!N8/'Final Med Vet by college N'!$P8,"n/a")</f>
        <v>0.72727272727272729</v>
      </c>
      <c r="K8" s="88">
        <f>IFERROR('Final Med Vet by college N'!O8/'Final Med Vet by college N'!$P8,"n/a")</f>
        <v>0.27272727272727271</v>
      </c>
    </row>
    <row r="9" spans="1:11" x14ac:dyDescent="0.25">
      <c r="A9" s="5" t="s">
        <v>15</v>
      </c>
      <c r="B9" s="61">
        <f>IFERROR('Final Med Vet by college N'!B9/'Final Med Vet by college N'!$N9,"n/a")</f>
        <v>4.3478260869565216E-2</v>
      </c>
      <c r="C9" s="64">
        <f>IFERROR('Final Med Vet by college N'!C9/'Final Med Vet by college N'!$O9,"n/a")</f>
        <v>0</v>
      </c>
      <c r="D9" s="65">
        <f>IFERROR('Final Med Vet by college N'!E9/'Final Med Vet by college N'!$N9,"n/a")</f>
        <v>0</v>
      </c>
      <c r="E9" s="63">
        <f>IFERROR('Final Med Vet by college N'!F9/'Final Med Vet by college N'!$O9,"n/a")</f>
        <v>0</v>
      </c>
      <c r="F9" s="61">
        <f>IFERROR('Final Med Vet by college N'!H9/'Final Med Vet by college N'!$N9,"n/a")</f>
        <v>0.91304347826086951</v>
      </c>
      <c r="G9" s="64">
        <f>IFERROR('Final Med Vet by college N'!I9/'Final Med Vet by college N'!$O9,"n/a")</f>
        <v>1</v>
      </c>
      <c r="H9" s="65">
        <f>IFERROR('Final Med Vet by college N'!K9/'Final Med Vet by college N'!$N9,"n/a")</f>
        <v>4.3478260869565216E-2</v>
      </c>
      <c r="I9" s="63">
        <f>IFERROR('Final Med Vet by college N'!L9/'Final Med Vet by college N'!$O9,"n/a")</f>
        <v>0</v>
      </c>
      <c r="J9" s="61">
        <f>IFERROR('Final Med Vet by college N'!N9/'Final Med Vet by college N'!$P9,"n/a")</f>
        <v>0.63888888888888884</v>
      </c>
      <c r="K9" s="88">
        <f>IFERROR('Final Med Vet by college N'!O9/'Final Med Vet by college N'!$P9,"n/a")</f>
        <v>0.3611111111111111</v>
      </c>
    </row>
    <row r="10" spans="1:11" x14ac:dyDescent="0.25">
      <c r="A10" s="5" t="s">
        <v>16</v>
      </c>
      <c r="B10" s="61">
        <f>IFERROR('Final Med Vet by college N'!B10/'Final Med Vet by college N'!$N10,"n/a")</f>
        <v>0</v>
      </c>
      <c r="C10" s="64">
        <f>IFERROR('Final Med Vet by college N'!C10/'Final Med Vet by college N'!$O10,"n/a")</f>
        <v>9.5238095238095233E-2</v>
      </c>
      <c r="D10" s="65">
        <f>IFERROR('Final Med Vet by college N'!E10/'Final Med Vet by college N'!$N10,"n/a")</f>
        <v>0</v>
      </c>
      <c r="E10" s="63">
        <f>IFERROR('Final Med Vet by college N'!F10/'Final Med Vet by college N'!$O10,"n/a")</f>
        <v>0</v>
      </c>
      <c r="F10" s="61">
        <f>IFERROR('Final Med Vet by college N'!H10/'Final Med Vet by college N'!$N10,"n/a")</f>
        <v>0.92307692307692313</v>
      </c>
      <c r="G10" s="64">
        <f>IFERROR('Final Med Vet by college N'!I10/'Final Med Vet by college N'!$O10,"n/a")</f>
        <v>0.8571428571428571</v>
      </c>
      <c r="H10" s="65">
        <f>IFERROR('Final Med Vet by college N'!K10/'Final Med Vet by college N'!$N10,"n/a")</f>
        <v>7.6923076923076927E-2</v>
      </c>
      <c r="I10" s="63">
        <f>IFERROR('Final Med Vet by college N'!L10/'Final Med Vet by college N'!$O10,"n/a")</f>
        <v>4.7619047619047616E-2</v>
      </c>
      <c r="J10" s="61">
        <f>IFERROR('Final Med Vet by college N'!N10/'Final Med Vet by college N'!$P10,"n/a")</f>
        <v>0.55319148936170215</v>
      </c>
      <c r="K10" s="88">
        <f>IFERROR('Final Med Vet by college N'!O10/'Final Med Vet by college N'!$P10,"n/a")</f>
        <v>0.44680851063829785</v>
      </c>
    </row>
    <row r="11" spans="1:11" x14ac:dyDescent="0.25">
      <c r="A11" s="5" t="s">
        <v>17</v>
      </c>
      <c r="B11" s="61">
        <f>IFERROR('Final Med Vet by college N'!B11/'Final Med Vet by college N'!$N11,"n/a")</f>
        <v>0</v>
      </c>
      <c r="C11" s="64">
        <f>IFERROR('Final Med Vet by college N'!C11/'Final Med Vet by college N'!$O11,"n/a")</f>
        <v>0.16666666666666666</v>
      </c>
      <c r="D11" s="65">
        <f>IFERROR('Final Med Vet by college N'!E11/'Final Med Vet by college N'!$N11,"n/a")</f>
        <v>0</v>
      </c>
      <c r="E11" s="63">
        <f>IFERROR('Final Med Vet by college N'!F11/'Final Med Vet by college N'!$O11,"n/a")</f>
        <v>0</v>
      </c>
      <c r="F11" s="61">
        <f>IFERROR('Final Med Vet by college N'!H11/'Final Med Vet by college N'!$N11,"n/a")</f>
        <v>1</v>
      </c>
      <c r="G11" s="64">
        <f>IFERROR('Final Med Vet by college N'!I11/'Final Med Vet by college N'!$O11,"n/a")</f>
        <v>0.83333333333333337</v>
      </c>
      <c r="H11" s="65">
        <f>IFERROR('Final Med Vet by college N'!K11/'Final Med Vet by college N'!$N11,"n/a")</f>
        <v>0</v>
      </c>
      <c r="I11" s="63">
        <f>IFERROR('Final Med Vet by college N'!L11/'Final Med Vet by college N'!$O11,"n/a")</f>
        <v>0</v>
      </c>
      <c r="J11" s="61">
        <f>IFERROR('Final Med Vet by college N'!N11/'Final Med Vet by college N'!$P11,"n/a")</f>
        <v>0.47826086956521741</v>
      </c>
      <c r="K11" s="88">
        <f>IFERROR('Final Med Vet by college N'!O11/'Final Med Vet by college N'!$P11,"n/a")</f>
        <v>0.52173913043478259</v>
      </c>
    </row>
    <row r="12" spans="1:11" x14ac:dyDescent="0.25">
      <c r="A12" s="5" t="s">
        <v>18</v>
      </c>
      <c r="B12" s="61">
        <f>IFERROR('Final Med Vet by college N'!B12/'Final Med Vet by college N'!$N12,"n/a")</f>
        <v>0</v>
      </c>
      <c r="C12" s="64">
        <f>IFERROR('Final Med Vet by college N'!C12/'Final Med Vet by college N'!$O12,"n/a")</f>
        <v>4.7619047619047616E-2</v>
      </c>
      <c r="D12" s="65">
        <f>IFERROR('Final Med Vet by college N'!E12/'Final Med Vet by college N'!$N12,"n/a")</f>
        <v>0</v>
      </c>
      <c r="E12" s="63">
        <f>IFERROR('Final Med Vet by college N'!F12/'Final Med Vet by college N'!$O12,"n/a")</f>
        <v>0</v>
      </c>
      <c r="F12" s="61">
        <f>IFERROR('Final Med Vet by college N'!H12/'Final Med Vet by college N'!$N12,"n/a")</f>
        <v>0.8666666666666667</v>
      </c>
      <c r="G12" s="64">
        <f>IFERROR('Final Med Vet by college N'!I12/'Final Med Vet by college N'!$O12,"n/a")</f>
        <v>0.90476190476190477</v>
      </c>
      <c r="H12" s="65">
        <f>IFERROR('Final Med Vet by college N'!K12/'Final Med Vet by college N'!$N12,"n/a")</f>
        <v>0.13333333333333333</v>
      </c>
      <c r="I12" s="63">
        <f>IFERROR('Final Med Vet by college N'!L12/'Final Med Vet by college N'!$O12,"n/a")</f>
        <v>4.7619047619047616E-2</v>
      </c>
      <c r="J12" s="61">
        <f>IFERROR('Final Med Vet by college N'!N12/'Final Med Vet by college N'!$P12,"n/a")</f>
        <v>0.41666666666666669</v>
      </c>
      <c r="K12" s="88">
        <f>IFERROR('Final Med Vet by college N'!O12/'Final Med Vet by college N'!$P12,"n/a")</f>
        <v>0.58333333333333337</v>
      </c>
    </row>
    <row r="13" spans="1:11" x14ac:dyDescent="0.25">
      <c r="A13" s="5" t="s">
        <v>19</v>
      </c>
      <c r="B13" s="61">
        <f>IFERROR('Final Med Vet by college N'!B13/'Final Med Vet by college N'!$N13,"n/a")</f>
        <v>0</v>
      </c>
      <c r="C13" s="64">
        <f>IFERROR('Final Med Vet by college N'!C13/'Final Med Vet by college N'!$O13,"n/a")</f>
        <v>8.6956521739130432E-2</v>
      </c>
      <c r="D13" s="65">
        <f>IFERROR('Final Med Vet by college N'!E13/'Final Med Vet by college N'!$N13,"n/a")</f>
        <v>0</v>
      </c>
      <c r="E13" s="63">
        <f>IFERROR('Final Med Vet by college N'!F13/'Final Med Vet by college N'!$O13,"n/a")</f>
        <v>0</v>
      </c>
      <c r="F13" s="61">
        <f>IFERROR('Final Med Vet by college N'!H13/'Final Med Vet by college N'!$N13,"n/a")</f>
        <v>0.91176470588235292</v>
      </c>
      <c r="G13" s="64">
        <f>IFERROR('Final Med Vet by college N'!I13/'Final Med Vet by college N'!$O13,"n/a")</f>
        <v>0.86956521739130432</v>
      </c>
      <c r="H13" s="65">
        <f>IFERROR('Final Med Vet by college N'!K13/'Final Med Vet by college N'!$N13,"n/a")</f>
        <v>8.8235294117647065E-2</v>
      </c>
      <c r="I13" s="63">
        <f>IFERROR('Final Med Vet by college N'!L13/'Final Med Vet by college N'!$O13,"n/a")</f>
        <v>4.3478260869565216E-2</v>
      </c>
      <c r="J13" s="61">
        <f>IFERROR('Final Med Vet by college N'!N13/'Final Med Vet by college N'!$P13,"n/a")</f>
        <v>0.59649122807017541</v>
      </c>
      <c r="K13" s="88">
        <f>IFERROR('Final Med Vet by college N'!O13/'Final Med Vet by college N'!$P13,"n/a")</f>
        <v>0.40350877192982454</v>
      </c>
    </row>
    <row r="14" spans="1:11" x14ac:dyDescent="0.25">
      <c r="A14" s="5" t="s">
        <v>20</v>
      </c>
      <c r="B14" s="61" t="str">
        <f>IFERROR('Final Med Vet by college N'!B14/'Final Med Vet by college N'!$N14,"n/a")</f>
        <v>n/a</v>
      </c>
      <c r="C14" s="64" t="str">
        <f>IFERROR('Final Med Vet by college N'!C14/'Final Med Vet by college N'!$O14,"n/a")</f>
        <v>n/a</v>
      </c>
      <c r="D14" s="65" t="str">
        <f>IFERROR('Final Med Vet by college N'!E14/'Final Med Vet by college N'!$N14,"n/a")</f>
        <v>n/a</v>
      </c>
      <c r="E14" s="63" t="str">
        <f>IFERROR('Final Med Vet by college N'!F14/'Final Med Vet by college N'!$O14,"n/a")</f>
        <v>n/a</v>
      </c>
      <c r="F14" s="61" t="str">
        <f>IFERROR('Final Med Vet by college N'!H14/'Final Med Vet by college N'!$N14,"n/a")</f>
        <v>n/a</v>
      </c>
      <c r="G14" s="64" t="str">
        <f>IFERROR('Final Med Vet by college N'!I14/'Final Med Vet by college N'!$O14,"n/a")</f>
        <v>n/a</v>
      </c>
      <c r="H14" s="65" t="str">
        <f>IFERROR('Final Med Vet by college N'!K14/'Final Med Vet by college N'!$N14,"n/a")</f>
        <v>n/a</v>
      </c>
      <c r="I14" s="63" t="str">
        <f>IFERROR('Final Med Vet by college N'!L14/'Final Med Vet by college N'!$O14,"n/a")</f>
        <v>n/a</v>
      </c>
      <c r="J14" s="61" t="str">
        <f>IFERROR('Final Med Vet by college N'!N14/'Final Med Vet by college N'!$P14,"n/a")</f>
        <v>n/a</v>
      </c>
      <c r="K14" s="88" t="str">
        <f>IFERROR('Final Med Vet by college N'!O14/'Final Med Vet by college N'!$P14,"n/a")</f>
        <v>n/a</v>
      </c>
    </row>
    <row r="15" spans="1:11" x14ac:dyDescent="0.25">
      <c r="A15" s="5" t="s">
        <v>21</v>
      </c>
      <c r="B15" s="61">
        <f>IFERROR('Final Med Vet by college N'!B15/'Final Med Vet by college N'!$N15,"n/a")</f>
        <v>0.1111111111111111</v>
      </c>
      <c r="C15" s="64">
        <f>IFERROR('Final Med Vet by college N'!C15/'Final Med Vet by college N'!$O15,"n/a")</f>
        <v>7.1428571428571425E-2</v>
      </c>
      <c r="D15" s="65">
        <f>IFERROR('Final Med Vet by college N'!E15/'Final Med Vet by college N'!$N15,"n/a")</f>
        <v>0</v>
      </c>
      <c r="E15" s="63">
        <f>IFERROR('Final Med Vet by college N'!F15/'Final Med Vet by college N'!$O15,"n/a")</f>
        <v>0</v>
      </c>
      <c r="F15" s="61">
        <f>IFERROR('Final Med Vet by college N'!H15/'Final Med Vet by college N'!$N15,"n/a")</f>
        <v>0.88888888888888884</v>
      </c>
      <c r="G15" s="64">
        <f>IFERROR('Final Med Vet by college N'!I15/'Final Med Vet by college N'!$O15,"n/a")</f>
        <v>0.9285714285714286</v>
      </c>
      <c r="H15" s="65">
        <f>IFERROR('Final Med Vet by college N'!K15/'Final Med Vet by college N'!$N15,"n/a")</f>
        <v>0</v>
      </c>
      <c r="I15" s="63">
        <f>IFERROR('Final Med Vet by college N'!L15/'Final Med Vet by college N'!$O15,"n/a")</f>
        <v>0</v>
      </c>
      <c r="J15" s="61">
        <f>IFERROR('Final Med Vet by college N'!N15/'Final Med Vet by college N'!$P15,"n/a")</f>
        <v>0.39130434782608697</v>
      </c>
      <c r="K15" s="88">
        <f>IFERROR('Final Med Vet by college N'!O15/'Final Med Vet by college N'!$P15,"n/a")</f>
        <v>0.60869565217391308</v>
      </c>
    </row>
    <row r="16" spans="1:11" x14ac:dyDescent="0.25">
      <c r="A16" s="5" t="s">
        <v>22</v>
      </c>
      <c r="B16" s="61">
        <f>IFERROR('Final Med Vet by college N'!B16/'Final Med Vet by college N'!$N16,"n/a")</f>
        <v>3.8461538461538464E-2</v>
      </c>
      <c r="C16" s="64">
        <f>IFERROR('Final Med Vet by college N'!C16/'Final Med Vet by college N'!$O16,"n/a")</f>
        <v>0.18181818181818182</v>
      </c>
      <c r="D16" s="65">
        <f>IFERROR('Final Med Vet by college N'!E16/'Final Med Vet by college N'!$N16,"n/a")</f>
        <v>0</v>
      </c>
      <c r="E16" s="63">
        <f>IFERROR('Final Med Vet by college N'!F16/'Final Med Vet by college N'!$O16,"n/a")</f>
        <v>0</v>
      </c>
      <c r="F16" s="61">
        <f>IFERROR('Final Med Vet by college N'!H16/'Final Med Vet by college N'!$N16,"n/a")</f>
        <v>0.92307692307692313</v>
      </c>
      <c r="G16" s="64">
        <f>IFERROR('Final Med Vet by college N'!I16/'Final Med Vet by college N'!$O16,"n/a")</f>
        <v>0.81818181818181823</v>
      </c>
      <c r="H16" s="65">
        <f>IFERROR('Final Med Vet by college N'!K16/'Final Med Vet by college N'!$N16,"n/a")</f>
        <v>3.8461538461538464E-2</v>
      </c>
      <c r="I16" s="63">
        <f>IFERROR('Final Med Vet by college N'!L16/'Final Med Vet by college N'!$O16,"n/a")</f>
        <v>0</v>
      </c>
      <c r="J16" s="61">
        <f>IFERROR('Final Med Vet by college N'!N16/'Final Med Vet by college N'!$P16,"n/a")</f>
        <v>0.70270270270270274</v>
      </c>
      <c r="K16" s="88">
        <f>IFERROR('Final Med Vet by college N'!O16/'Final Med Vet by college N'!$P16,"n/a")</f>
        <v>0.29729729729729731</v>
      </c>
    </row>
    <row r="17" spans="1:11" x14ac:dyDescent="0.25">
      <c r="A17" s="5" t="s">
        <v>23</v>
      </c>
      <c r="B17" s="61">
        <f>IFERROR('Final Med Vet by college N'!B17/'Final Med Vet by college N'!$N17,"n/a")</f>
        <v>9.0909090909090912E-2</v>
      </c>
      <c r="C17" s="64">
        <f>IFERROR('Final Med Vet by college N'!C17/'Final Med Vet by college N'!$O17,"n/a")</f>
        <v>1</v>
      </c>
      <c r="D17" s="65">
        <f>IFERROR('Final Med Vet by college N'!E17/'Final Med Vet by college N'!$N17,"n/a")</f>
        <v>0</v>
      </c>
      <c r="E17" s="63">
        <f>IFERROR('Final Med Vet by college N'!F17/'Final Med Vet by college N'!$O17,"n/a")</f>
        <v>0</v>
      </c>
      <c r="F17" s="61">
        <f>IFERROR('Final Med Vet by college N'!H17/'Final Med Vet by college N'!$N17,"n/a")</f>
        <v>0.81818181818181823</v>
      </c>
      <c r="G17" s="64">
        <f>IFERROR('Final Med Vet by college N'!I17/'Final Med Vet by college N'!$O17,"n/a")</f>
        <v>0</v>
      </c>
      <c r="H17" s="65">
        <f>IFERROR('Final Med Vet by college N'!K17/'Final Med Vet by college N'!$N17,"n/a")</f>
        <v>9.0909090909090912E-2</v>
      </c>
      <c r="I17" s="63">
        <f>IFERROR('Final Med Vet by college N'!L17/'Final Med Vet by college N'!$O17,"n/a")</f>
        <v>0</v>
      </c>
      <c r="J17" s="61">
        <f>IFERROR('Final Med Vet by college N'!N17/'Final Med Vet by college N'!$P17,"n/a")</f>
        <v>0.84615384615384615</v>
      </c>
      <c r="K17" s="88">
        <f>IFERROR('Final Med Vet by college N'!O17/'Final Med Vet by college N'!$P17,"n/a")</f>
        <v>0.15384615384615385</v>
      </c>
    </row>
    <row r="18" spans="1:11" x14ac:dyDescent="0.25">
      <c r="A18" s="5" t="s">
        <v>24</v>
      </c>
      <c r="B18" s="61" t="str">
        <f>IFERROR('Final Med Vet by college N'!B18/'Final Med Vet by college N'!$N18,"n/a")</f>
        <v>n/a</v>
      </c>
      <c r="C18" s="64">
        <f>IFERROR('Final Med Vet by college N'!C18/'Final Med Vet by college N'!$O18,"n/a")</f>
        <v>0</v>
      </c>
      <c r="D18" s="65" t="str">
        <f>IFERROR('Final Med Vet by college N'!E18/'Final Med Vet by college N'!$N18,"n/a")</f>
        <v>n/a</v>
      </c>
      <c r="E18" s="63">
        <f>IFERROR('Final Med Vet by college N'!F18/'Final Med Vet by college N'!$O18,"n/a")</f>
        <v>0</v>
      </c>
      <c r="F18" s="61" t="str">
        <f>IFERROR('Final Med Vet by college N'!H18/'Final Med Vet by college N'!$N18,"n/a")</f>
        <v>n/a</v>
      </c>
      <c r="G18" s="64">
        <f>IFERROR('Final Med Vet by college N'!I18/'Final Med Vet by college N'!$O18,"n/a")</f>
        <v>0.91666666666666663</v>
      </c>
      <c r="H18" s="65" t="str">
        <f>IFERROR('Final Med Vet by college N'!K18/'Final Med Vet by college N'!$N18,"n/a")</f>
        <v>n/a</v>
      </c>
      <c r="I18" s="63">
        <f>IFERROR('Final Med Vet by college N'!L18/'Final Med Vet by college N'!$O18,"n/a")</f>
        <v>8.3333333333333329E-2</v>
      </c>
      <c r="J18" s="61">
        <f>IFERROR('Final Med Vet by college N'!N18/'Final Med Vet by college N'!$P18,"n/a")</f>
        <v>0</v>
      </c>
      <c r="K18" s="88">
        <f>IFERROR('Final Med Vet by college N'!O18/'Final Med Vet by college N'!$P18,"n/a")</f>
        <v>1</v>
      </c>
    </row>
    <row r="19" spans="1:11" x14ac:dyDescent="0.25">
      <c r="A19" s="5" t="s">
        <v>25</v>
      </c>
      <c r="B19" s="61">
        <f>IFERROR('Final Med Vet by college N'!B19/'Final Med Vet by college N'!$N19,"n/a")</f>
        <v>0.1875</v>
      </c>
      <c r="C19" s="64">
        <f>IFERROR('Final Med Vet by college N'!C19/'Final Med Vet by college N'!$O19,"n/a")</f>
        <v>7.6923076923076927E-2</v>
      </c>
      <c r="D19" s="65">
        <f>IFERROR('Final Med Vet by college N'!E19/'Final Med Vet by college N'!$N19,"n/a")</f>
        <v>0</v>
      </c>
      <c r="E19" s="63">
        <f>IFERROR('Final Med Vet by college N'!F19/'Final Med Vet by college N'!$O19,"n/a")</f>
        <v>0</v>
      </c>
      <c r="F19" s="61">
        <f>IFERROR('Final Med Vet by college N'!H19/'Final Med Vet by college N'!$N19,"n/a")</f>
        <v>0.8125</v>
      </c>
      <c r="G19" s="64">
        <f>IFERROR('Final Med Vet by college N'!I19/'Final Med Vet by college N'!$O19,"n/a")</f>
        <v>0.84615384615384615</v>
      </c>
      <c r="H19" s="65">
        <f>IFERROR('Final Med Vet by college N'!K19/'Final Med Vet by college N'!$N19,"n/a")</f>
        <v>0</v>
      </c>
      <c r="I19" s="63">
        <f>IFERROR('Final Med Vet by college N'!L19/'Final Med Vet by college N'!$O19,"n/a")</f>
        <v>7.6923076923076927E-2</v>
      </c>
      <c r="J19" s="61">
        <f>IFERROR('Final Med Vet by college N'!N19/'Final Med Vet by college N'!$P19,"n/a")</f>
        <v>0.55172413793103448</v>
      </c>
      <c r="K19" s="88">
        <f>IFERROR('Final Med Vet by college N'!O19/'Final Med Vet by college N'!$P19,"n/a")</f>
        <v>0.44827586206896552</v>
      </c>
    </row>
    <row r="20" spans="1:11" x14ac:dyDescent="0.25">
      <c r="A20" s="5" t="s">
        <v>26</v>
      </c>
      <c r="B20" s="61" t="str">
        <f>IFERROR('Final Med Vet by college N'!B20/'Final Med Vet by college N'!$N20,"n/a")</f>
        <v>n/a</v>
      </c>
      <c r="C20" s="64">
        <f>IFERROR('Final Med Vet by college N'!C20/'Final Med Vet by college N'!$O20,"n/a")</f>
        <v>0.10344827586206896</v>
      </c>
      <c r="D20" s="65" t="str">
        <f>IFERROR('Final Med Vet by college N'!E20/'Final Med Vet by college N'!$N20,"n/a")</f>
        <v>n/a</v>
      </c>
      <c r="E20" s="63">
        <f>IFERROR('Final Med Vet by college N'!F20/'Final Med Vet by college N'!$O20,"n/a")</f>
        <v>0</v>
      </c>
      <c r="F20" s="61" t="str">
        <f>IFERROR('Final Med Vet by college N'!H20/'Final Med Vet by college N'!$N20,"n/a")</f>
        <v>n/a</v>
      </c>
      <c r="G20" s="64">
        <f>IFERROR('Final Med Vet by college N'!I20/'Final Med Vet by college N'!$O20,"n/a")</f>
        <v>0.86206896551724133</v>
      </c>
      <c r="H20" s="65" t="str">
        <f>IFERROR('Final Med Vet by college N'!K20/'Final Med Vet by college N'!$N20,"n/a")</f>
        <v>n/a</v>
      </c>
      <c r="I20" s="63">
        <f>IFERROR('Final Med Vet by college N'!L20/'Final Med Vet by college N'!$O20,"n/a")</f>
        <v>3.4482758620689655E-2</v>
      </c>
      <c r="J20" s="61">
        <f>IFERROR('Final Med Vet by college N'!N20/'Final Med Vet by college N'!$P20,"n/a")</f>
        <v>0</v>
      </c>
      <c r="K20" s="88">
        <f>IFERROR('Final Med Vet by college N'!O20/'Final Med Vet by college N'!$P20,"n/a")</f>
        <v>1</v>
      </c>
    </row>
    <row r="21" spans="1:11" x14ac:dyDescent="0.25">
      <c r="A21" s="5" t="s">
        <v>27</v>
      </c>
      <c r="B21" s="61" t="str">
        <f>IFERROR('Final Med Vet by college N'!B21/'Final Med Vet by college N'!$N21,"n/a")</f>
        <v>n/a</v>
      </c>
      <c r="C21" s="64">
        <f>IFERROR('Final Med Vet by college N'!C21/'Final Med Vet by college N'!$O21,"n/a")</f>
        <v>3.125E-2</v>
      </c>
      <c r="D21" s="65" t="str">
        <f>IFERROR('Final Med Vet by college N'!E21/'Final Med Vet by college N'!$N21,"n/a")</f>
        <v>n/a</v>
      </c>
      <c r="E21" s="63">
        <f>IFERROR('Final Med Vet by college N'!F21/'Final Med Vet by college N'!$O21,"n/a")</f>
        <v>0</v>
      </c>
      <c r="F21" s="61" t="str">
        <f>IFERROR('Final Med Vet by college N'!H21/'Final Med Vet by college N'!$N21,"n/a")</f>
        <v>n/a</v>
      </c>
      <c r="G21" s="64">
        <f>IFERROR('Final Med Vet by college N'!I21/'Final Med Vet by college N'!$O21,"n/a")</f>
        <v>0.96875</v>
      </c>
      <c r="H21" s="65" t="str">
        <f>IFERROR('Final Med Vet by college N'!K21/'Final Med Vet by college N'!$N21,"n/a")</f>
        <v>n/a</v>
      </c>
      <c r="I21" s="63">
        <f>IFERROR('Final Med Vet by college N'!L21/'Final Med Vet by college N'!$O21,"n/a")</f>
        <v>0</v>
      </c>
      <c r="J21" s="61">
        <f>IFERROR('Final Med Vet by college N'!N21/'Final Med Vet by college N'!$P21,"n/a")</f>
        <v>0</v>
      </c>
      <c r="K21" s="88">
        <f>IFERROR('Final Med Vet by college N'!O21/'Final Med Vet by college N'!$P21,"n/a")</f>
        <v>1</v>
      </c>
    </row>
    <row r="22" spans="1:11" x14ac:dyDescent="0.25">
      <c r="A22" s="5" t="s">
        <v>28</v>
      </c>
      <c r="B22" s="61">
        <f>IFERROR('Final Med Vet by college N'!B22/'Final Med Vet by college N'!$N22,"n/a")</f>
        <v>7.6923076923076927E-2</v>
      </c>
      <c r="C22" s="64">
        <f>IFERROR('Final Med Vet by college N'!C22/'Final Med Vet by college N'!$O22,"n/a")</f>
        <v>0.13333333333333333</v>
      </c>
      <c r="D22" s="65">
        <f>IFERROR('Final Med Vet by college N'!E22/'Final Med Vet by college N'!$N22,"n/a")</f>
        <v>0</v>
      </c>
      <c r="E22" s="63">
        <f>IFERROR('Final Med Vet by college N'!F22/'Final Med Vet by college N'!$O22,"n/a")</f>
        <v>0.13333333333333333</v>
      </c>
      <c r="F22" s="61">
        <f>IFERROR('Final Med Vet by college N'!H22/'Final Med Vet by college N'!$N22,"n/a")</f>
        <v>0.92307692307692313</v>
      </c>
      <c r="G22" s="64">
        <f>IFERROR('Final Med Vet by college N'!I22/'Final Med Vet by college N'!$O22,"n/a")</f>
        <v>0.66666666666666663</v>
      </c>
      <c r="H22" s="65">
        <f>IFERROR('Final Med Vet by college N'!K22/'Final Med Vet by college N'!$N22,"n/a")</f>
        <v>0</v>
      </c>
      <c r="I22" s="63">
        <f>IFERROR('Final Med Vet by college N'!L22/'Final Med Vet by college N'!$O22,"n/a")</f>
        <v>6.6666666666666666E-2</v>
      </c>
      <c r="J22" s="61">
        <f>IFERROR('Final Med Vet by college N'!N22/'Final Med Vet by college N'!$P22,"n/a")</f>
        <v>0.4642857142857143</v>
      </c>
      <c r="K22" s="88">
        <f>IFERROR('Final Med Vet by college N'!O22/'Final Med Vet by college N'!$P22,"n/a")</f>
        <v>0.5357142857142857</v>
      </c>
    </row>
    <row r="23" spans="1:11" x14ac:dyDescent="0.25">
      <c r="A23" s="5" t="s">
        <v>29</v>
      </c>
      <c r="B23" s="61">
        <f>IFERROR('Final Med Vet by college N'!B23/'Final Med Vet by college N'!$N23,"n/a")</f>
        <v>0</v>
      </c>
      <c r="C23" s="64">
        <f>IFERROR('Final Med Vet by college N'!C23/'Final Med Vet by college N'!$O23,"n/a")</f>
        <v>0</v>
      </c>
      <c r="D23" s="65">
        <f>IFERROR('Final Med Vet by college N'!E23/'Final Med Vet by college N'!$N23,"n/a")</f>
        <v>0</v>
      </c>
      <c r="E23" s="63">
        <f>IFERROR('Final Med Vet by college N'!F23/'Final Med Vet by college N'!$O23,"n/a")</f>
        <v>0</v>
      </c>
      <c r="F23" s="61">
        <f>IFERROR('Final Med Vet by college N'!H23/'Final Med Vet by college N'!$N23,"n/a")</f>
        <v>1</v>
      </c>
      <c r="G23" s="64">
        <f>IFERROR('Final Med Vet by college N'!I23/'Final Med Vet by college N'!$O23,"n/a")</f>
        <v>1</v>
      </c>
      <c r="H23" s="65">
        <f>IFERROR('Final Med Vet by college N'!K23/'Final Med Vet by college N'!$N23,"n/a")</f>
        <v>0</v>
      </c>
      <c r="I23" s="63">
        <f>IFERROR('Final Med Vet by college N'!L23/'Final Med Vet by college N'!$O23,"n/a")</f>
        <v>0</v>
      </c>
      <c r="J23" s="61">
        <f>IFERROR('Final Med Vet by college N'!N23/'Final Med Vet by college N'!$P23,"n/a")</f>
        <v>0.6</v>
      </c>
      <c r="K23" s="88">
        <f>IFERROR('Final Med Vet by college N'!O23/'Final Med Vet by college N'!$P23,"n/a")</f>
        <v>0.4</v>
      </c>
    </row>
    <row r="24" spans="1:11" x14ac:dyDescent="0.25">
      <c r="A24" s="5" t="s">
        <v>30</v>
      </c>
      <c r="B24" s="61">
        <f>IFERROR('Final Med Vet by college N'!B24/'Final Med Vet by college N'!$N24,"n/a")</f>
        <v>0</v>
      </c>
      <c r="C24" s="64">
        <f>IFERROR('Final Med Vet by college N'!C24/'Final Med Vet by college N'!$O24,"n/a")</f>
        <v>0.14285714285714285</v>
      </c>
      <c r="D24" s="65">
        <f>IFERROR('Final Med Vet by college N'!E24/'Final Med Vet by college N'!$N24,"n/a")</f>
        <v>0</v>
      </c>
      <c r="E24" s="63">
        <f>IFERROR('Final Med Vet by college N'!F24/'Final Med Vet by college N'!$O24,"n/a")</f>
        <v>0</v>
      </c>
      <c r="F24" s="61">
        <f>IFERROR('Final Med Vet by college N'!H24/'Final Med Vet by college N'!$N24,"n/a")</f>
        <v>1</v>
      </c>
      <c r="G24" s="64">
        <f>IFERROR('Final Med Vet by college N'!I24/'Final Med Vet by college N'!$O24,"n/a")</f>
        <v>0.8571428571428571</v>
      </c>
      <c r="H24" s="65">
        <f>IFERROR('Final Med Vet by college N'!K24/'Final Med Vet by college N'!$N24,"n/a")</f>
        <v>0</v>
      </c>
      <c r="I24" s="63">
        <f>IFERROR('Final Med Vet by college N'!L24/'Final Med Vet by college N'!$O24,"n/a")</f>
        <v>0</v>
      </c>
      <c r="J24" s="61">
        <f>IFERROR('Final Med Vet by college N'!N24/'Final Med Vet by college N'!$P24,"n/a")</f>
        <v>0.44</v>
      </c>
      <c r="K24" s="88">
        <f>IFERROR('Final Med Vet by college N'!O24/'Final Med Vet by college N'!$P24,"n/a")</f>
        <v>0.56000000000000005</v>
      </c>
    </row>
    <row r="25" spans="1:11" x14ac:dyDescent="0.25">
      <c r="A25" s="5" t="s">
        <v>31</v>
      </c>
      <c r="B25" s="61">
        <f>IFERROR('Final Med Vet by college N'!B25/'Final Med Vet by college N'!$N25,"n/a")</f>
        <v>7.1428571428571425E-2</v>
      </c>
      <c r="C25" s="64">
        <f>IFERROR('Final Med Vet by college N'!C25/'Final Med Vet by college N'!$O25,"n/a")</f>
        <v>9.0909090909090912E-2</v>
      </c>
      <c r="D25" s="65">
        <f>IFERROR('Final Med Vet by college N'!E25/'Final Med Vet by college N'!$N25,"n/a")</f>
        <v>0</v>
      </c>
      <c r="E25" s="63">
        <f>IFERROR('Final Med Vet by college N'!F25/'Final Med Vet by college N'!$O25,"n/a")</f>
        <v>0</v>
      </c>
      <c r="F25" s="61">
        <f>IFERROR('Final Med Vet by college N'!H25/'Final Med Vet by college N'!$N25,"n/a")</f>
        <v>0.9285714285714286</v>
      </c>
      <c r="G25" s="64">
        <f>IFERROR('Final Med Vet by college N'!I25/'Final Med Vet by college N'!$O25,"n/a")</f>
        <v>0.90909090909090906</v>
      </c>
      <c r="H25" s="65">
        <f>IFERROR('Final Med Vet by college N'!K25/'Final Med Vet by college N'!$N25,"n/a")</f>
        <v>0</v>
      </c>
      <c r="I25" s="63">
        <f>IFERROR('Final Med Vet by college N'!L25/'Final Med Vet by college N'!$O25,"n/a")</f>
        <v>0</v>
      </c>
      <c r="J25" s="61">
        <f>IFERROR('Final Med Vet by college N'!N25/'Final Med Vet by college N'!$P25,"n/a")</f>
        <v>0.56000000000000005</v>
      </c>
      <c r="K25" s="88">
        <f>IFERROR('Final Med Vet by college N'!O25/'Final Med Vet by college N'!$P25,"n/a")</f>
        <v>0.44</v>
      </c>
    </row>
    <row r="26" spans="1:11" x14ac:dyDescent="0.25">
      <c r="A26" s="5" t="s">
        <v>34</v>
      </c>
      <c r="B26" s="61">
        <f>IFERROR('Final Med Vet by college N'!B26/'Final Med Vet by college N'!$N26,"n/a")</f>
        <v>0</v>
      </c>
      <c r="C26" s="64">
        <f>IFERROR('Final Med Vet by college N'!C26/'Final Med Vet by college N'!$O26,"n/a")</f>
        <v>0.2</v>
      </c>
      <c r="D26" s="65">
        <f>IFERROR('Final Med Vet by college N'!E26/'Final Med Vet by college N'!$N26,"n/a")</f>
        <v>0</v>
      </c>
      <c r="E26" s="63">
        <f>IFERROR('Final Med Vet by college N'!F26/'Final Med Vet by college N'!$O26,"n/a")</f>
        <v>0</v>
      </c>
      <c r="F26" s="61">
        <f>IFERROR('Final Med Vet by college N'!H26/'Final Med Vet by college N'!$N26,"n/a")</f>
        <v>1</v>
      </c>
      <c r="G26" s="64">
        <f>IFERROR('Final Med Vet by college N'!I26/'Final Med Vet by college N'!$O26,"n/a")</f>
        <v>0.8</v>
      </c>
      <c r="H26" s="65">
        <f>IFERROR('Final Med Vet by college N'!K26/'Final Med Vet by college N'!$N26,"n/a")</f>
        <v>0</v>
      </c>
      <c r="I26" s="63">
        <f>IFERROR('Final Med Vet by college N'!L26/'Final Med Vet by college N'!$O26,"n/a")</f>
        <v>0</v>
      </c>
      <c r="J26" s="61">
        <f>IFERROR('Final Med Vet by college N'!N26/'Final Med Vet by college N'!$P26,"n/a")</f>
        <v>0.375</v>
      </c>
      <c r="K26" s="88">
        <f>IFERROR('Final Med Vet by college N'!O26/'Final Med Vet by college N'!$P26,"n/a")</f>
        <v>0.625</v>
      </c>
    </row>
    <row r="27" spans="1:11" x14ac:dyDescent="0.25">
      <c r="A27" s="5" t="s">
        <v>35</v>
      </c>
      <c r="B27" s="61">
        <f>IFERROR('Final Med Vet by college N'!B27/'Final Med Vet by college N'!$N27,"n/a")</f>
        <v>0</v>
      </c>
      <c r="C27" s="64">
        <f>IFERROR('Final Med Vet by college N'!C27/'Final Med Vet by college N'!$O27,"n/a")</f>
        <v>0.1111111111111111</v>
      </c>
      <c r="D27" s="65">
        <f>IFERROR('Final Med Vet by college N'!E27/'Final Med Vet by college N'!$N27,"n/a")</f>
        <v>0</v>
      </c>
      <c r="E27" s="63">
        <f>IFERROR('Final Med Vet by college N'!F27/'Final Med Vet by college N'!$O27,"n/a")</f>
        <v>0</v>
      </c>
      <c r="F27" s="61">
        <f>IFERROR('Final Med Vet by college N'!H27/'Final Med Vet by college N'!$N27,"n/a")</f>
        <v>0.875</v>
      </c>
      <c r="G27" s="64">
        <f>IFERROR('Final Med Vet by college N'!I27/'Final Med Vet by college N'!$O27,"n/a")</f>
        <v>0.88888888888888884</v>
      </c>
      <c r="H27" s="65">
        <f>IFERROR('Final Med Vet by college N'!K27/'Final Med Vet by college N'!$N27,"n/a")</f>
        <v>0.125</v>
      </c>
      <c r="I27" s="63">
        <f>IFERROR('Final Med Vet by college N'!L27/'Final Med Vet by college N'!$O27,"n/a")</f>
        <v>0</v>
      </c>
      <c r="J27" s="61">
        <f>IFERROR('Final Med Vet by college N'!N27/'Final Med Vet by college N'!$P27,"n/a")</f>
        <v>0.47058823529411764</v>
      </c>
      <c r="K27" s="88">
        <f>IFERROR('Final Med Vet by college N'!O27/'Final Med Vet by college N'!$P27,"n/a")</f>
        <v>0.52941176470588236</v>
      </c>
    </row>
    <row r="28" spans="1:11" x14ac:dyDescent="0.25">
      <c r="A28" s="5" t="s">
        <v>36</v>
      </c>
      <c r="B28" s="61">
        <f>IFERROR('Final Med Vet by college N'!B28/'Final Med Vet by college N'!$N28,"n/a")</f>
        <v>6.25E-2</v>
      </c>
      <c r="C28" s="64">
        <f>IFERROR('Final Med Vet by college N'!C28/'Final Med Vet by college N'!$O28,"n/a")</f>
        <v>0</v>
      </c>
      <c r="D28" s="65">
        <f>IFERROR('Final Med Vet by college N'!E28/'Final Med Vet by college N'!$N28,"n/a")</f>
        <v>0</v>
      </c>
      <c r="E28" s="63">
        <f>IFERROR('Final Med Vet by college N'!F28/'Final Med Vet by college N'!$O28,"n/a")</f>
        <v>0</v>
      </c>
      <c r="F28" s="61">
        <f>IFERROR('Final Med Vet by college N'!H28/'Final Med Vet by college N'!$N28,"n/a")</f>
        <v>0.75</v>
      </c>
      <c r="G28" s="64">
        <f>IFERROR('Final Med Vet by college N'!I28/'Final Med Vet by college N'!$O28,"n/a")</f>
        <v>0.8</v>
      </c>
      <c r="H28" s="65">
        <f>IFERROR('Final Med Vet by college N'!K28/'Final Med Vet by college N'!$N28,"n/a")</f>
        <v>0.1875</v>
      </c>
      <c r="I28" s="63">
        <f>IFERROR('Final Med Vet by college N'!L28/'Final Med Vet by college N'!$O28,"n/a")</f>
        <v>0.2</v>
      </c>
      <c r="J28" s="61">
        <f>IFERROR('Final Med Vet by college N'!N28/'Final Med Vet by college N'!$P28,"n/a")</f>
        <v>0.5161290322580645</v>
      </c>
      <c r="K28" s="88">
        <f>IFERROR('Final Med Vet by college N'!O28/'Final Med Vet by college N'!$P28,"n/a")</f>
        <v>0.4838709677419355</v>
      </c>
    </row>
    <row r="29" spans="1:11" x14ac:dyDescent="0.25">
      <c r="A29" s="5" t="s">
        <v>32</v>
      </c>
      <c r="B29" s="61">
        <f>IFERROR('Final Med Vet by college N'!B29/'Final Med Vet by college N'!$N29,"n/a")</f>
        <v>0</v>
      </c>
      <c r="C29" s="64">
        <f>IFERROR('Final Med Vet by college N'!C29/'Final Med Vet by college N'!$O29,"n/a")</f>
        <v>5.8823529411764705E-2</v>
      </c>
      <c r="D29" s="65">
        <f>IFERROR('Final Med Vet by college N'!E29/'Final Med Vet by college N'!$N29,"n/a")</f>
        <v>0</v>
      </c>
      <c r="E29" s="63">
        <f>IFERROR('Final Med Vet by college N'!F29/'Final Med Vet by college N'!$O29,"n/a")</f>
        <v>0</v>
      </c>
      <c r="F29" s="61">
        <f>IFERROR('Final Med Vet by college N'!H29/'Final Med Vet by college N'!$N29,"n/a")</f>
        <v>0.81818181818181823</v>
      </c>
      <c r="G29" s="64">
        <f>IFERROR('Final Med Vet by college N'!I29/'Final Med Vet by college N'!$O29,"n/a")</f>
        <v>0.88235294117647056</v>
      </c>
      <c r="H29" s="65">
        <f>IFERROR('Final Med Vet by college N'!K29/'Final Med Vet by college N'!$N29,"n/a")</f>
        <v>0.18181818181818182</v>
      </c>
      <c r="I29" s="63">
        <f>IFERROR('Final Med Vet by college N'!L29/'Final Med Vet by college N'!$O29,"n/a")</f>
        <v>5.8823529411764705E-2</v>
      </c>
      <c r="J29" s="61">
        <f>IFERROR('Final Med Vet by college N'!N29/'Final Med Vet by college N'!$P29,"n/a")</f>
        <v>0.39285714285714285</v>
      </c>
      <c r="K29" s="88">
        <f>IFERROR('Final Med Vet by college N'!O29/'Final Med Vet by college N'!$P29,"n/a")</f>
        <v>0.6071428571428571</v>
      </c>
    </row>
    <row r="30" spans="1:11" x14ac:dyDescent="0.25">
      <c r="A30" s="5" t="s">
        <v>33</v>
      </c>
      <c r="B30" s="61">
        <f>IFERROR('Final Med Vet by college N'!B30/'Final Med Vet by college N'!$N30,"n/a")</f>
        <v>0</v>
      </c>
      <c r="C30" s="64">
        <f>IFERROR('Final Med Vet by college N'!C30/'Final Med Vet by college N'!$O30,"n/a")</f>
        <v>0.2</v>
      </c>
      <c r="D30" s="65">
        <f>IFERROR('Final Med Vet by college N'!E30/'Final Med Vet by college N'!$N30,"n/a")</f>
        <v>0</v>
      </c>
      <c r="E30" s="63">
        <f>IFERROR('Final Med Vet by college N'!F30/'Final Med Vet by college N'!$O30,"n/a")</f>
        <v>0</v>
      </c>
      <c r="F30" s="61">
        <f>IFERROR('Final Med Vet by college N'!H30/'Final Med Vet by college N'!$N30,"n/a")</f>
        <v>0.9285714285714286</v>
      </c>
      <c r="G30" s="64">
        <f>IFERROR('Final Med Vet by college N'!I30/'Final Med Vet by college N'!$O30,"n/a")</f>
        <v>0.8</v>
      </c>
      <c r="H30" s="65">
        <f>IFERROR('Final Med Vet by college N'!K30/'Final Med Vet by college N'!$N30,"n/a")</f>
        <v>7.1428571428571425E-2</v>
      </c>
      <c r="I30" s="63">
        <f>IFERROR('Final Med Vet by college N'!L30/'Final Med Vet by college N'!$O30,"n/a")</f>
        <v>0</v>
      </c>
      <c r="J30" s="61">
        <f>IFERROR('Final Med Vet by college N'!N30/'Final Med Vet by college N'!$P30,"n/a")</f>
        <v>0.58333333333333337</v>
      </c>
      <c r="K30" s="88">
        <f>IFERROR('Final Med Vet by college N'!O30/'Final Med Vet by college N'!$P30,"n/a")</f>
        <v>0.41666666666666669</v>
      </c>
    </row>
    <row r="31" spans="1:11" x14ac:dyDescent="0.25">
      <c r="A31" s="5" t="s">
        <v>37</v>
      </c>
      <c r="B31" s="61">
        <f>IFERROR('Final Med Vet by college N'!B31/'Final Med Vet by college N'!$N31,"n/a")</f>
        <v>0.2</v>
      </c>
      <c r="C31" s="64">
        <f>IFERROR('Final Med Vet by college N'!C31/'Final Med Vet by college N'!$O31,"n/a")</f>
        <v>0.125</v>
      </c>
      <c r="D31" s="65">
        <f>IFERROR('Final Med Vet by college N'!E31/'Final Med Vet by college N'!$N31,"n/a")</f>
        <v>0</v>
      </c>
      <c r="E31" s="63">
        <f>IFERROR('Final Med Vet by college N'!F31/'Final Med Vet by college N'!$O31,"n/a")</f>
        <v>0</v>
      </c>
      <c r="F31" s="61">
        <f>IFERROR('Final Med Vet by college N'!H31/'Final Med Vet by college N'!$N31,"n/a")</f>
        <v>0.66666666666666663</v>
      </c>
      <c r="G31" s="64">
        <f>IFERROR('Final Med Vet by college N'!I31/'Final Med Vet by college N'!$O31,"n/a")</f>
        <v>0.875</v>
      </c>
      <c r="H31" s="65">
        <f>IFERROR('Final Med Vet by college N'!K31/'Final Med Vet by college N'!$N31,"n/a")</f>
        <v>0.13333333333333333</v>
      </c>
      <c r="I31" s="63">
        <f>IFERROR('Final Med Vet by college N'!L31/'Final Med Vet by college N'!$O31,"n/a")</f>
        <v>0</v>
      </c>
      <c r="J31" s="61">
        <f>IFERROR('Final Med Vet by college N'!N31/'Final Med Vet by college N'!$P31,"n/a")</f>
        <v>0.65217391304347827</v>
      </c>
      <c r="K31" s="88">
        <f>IFERROR('Final Med Vet by college N'!O31/'Final Med Vet by college N'!$P31,"n/a")</f>
        <v>0.34782608695652173</v>
      </c>
    </row>
    <row r="32" spans="1:11" x14ac:dyDescent="0.25">
      <c r="A32" s="5" t="s">
        <v>38</v>
      </c>
      <c r="B32" s="61">
        <f>IFERROR('Final Med Vet by college N'!B32/'Final Med Vet by college N'!$N32,"n/a")</f>
        <v>0</v>
      </c>
      <c r="C32" s="64">
        <f>IFERROR('Final Med Vet by college N'!C32/'Final Med Vet by college N'!$O32,"n/a")</f>
        <v>9.0909090909090912E-2</v>
      </c>
      <c r="D32" s="65">
        <f>IFERROR('Final Med Vet by college N'!E32/'Final Med Vet by college N'!$N32,"n/a")</f>
        <v>0</v>
      </c>
      <c r="E32" s="63">
        <f>IFERROR('Final Med Vet by college N'!F32/'Final Med Vet by college N'!$O32,"n/a")</f>
        <v>0</v>
      </c>
      <c r="F32" s="61">
        <f>IFERROR('Final Med Vet by college N'!H32/'Final Med Vet by college N'!$N32,"n/a")</f>
        <v>1</v>
      </c>
      <c r="G32" s="64">
        <f>IFERROR('Final Med Vet by college N'!I32/'Final Med Vet by college N'!$O32,"n/a")</f>
        <v>0.90909090909090906</v>
      </c>
      <c r="H32" s="65">
        <f>IFERROR('Final Med Vet by college N'!K32/'Final Med Vet by college N'!$N32,"n/a")</f>
        <v>0</v>
      </c>
      <c r="I32" s="63">
        <f>IFERROR('Final Med Vet by college N'!L32/'Final Med Vet by college N'!$O32,"n/a")</f>
        <v>0</v>
      </c>
      <c r="J32" s="61">
        <f>IFERROR('Final Med Vet by college N'!N32/'Final Med Vet by college N'!$P32,"n/a")</f>
        <v>0.45</v>
      </c>
      <c r="K32" s="88">
        <f>IFERROR('Final Med Vet by college N'!O32/'Final Med Vet by college N'!$P32,"n/a")</f>
        <v>0.55000000000000004</v>
      </c>
    </row>
    <row r="33" spans="1:11" ht="15.75" thickBot="1" x14ac:dyDescent="0.3">
      <c r="A33" s="6" t="s">
        <v>39</v>
      </c>
      <c r="B33" s="68">
        <f>IFERROR('Final Med Vet by college N'!B33/'Final Med Vet by college N'!$N33,"n/a")</f>
        <v>0</v>
      </c>
      <c r="C33" s="70">
        <f>IFERROR('Final Med Vet by college N'!C33/'Final Med Vet by college N'!$O33,"n/a")</f>
        <v>5.8823529411764705E-2</v>
      </c>
      <c r="D33" s="71">
        <f>IFERROR('Final Med Vet by college N'!E33/'Final Med Vet by college N'!$N33,"n/a")</f>
        <v>0</v>
      </c>
      <c r="E33" s="69">
        <f>IFERROR('Final Med Vet by college N'!F33/'Final Med Vet by college N'!$O33,"n/a")</f>
        <v>0</v>
      </c>
      <c r="F33" s="68">
        <f>IFERROR('Final Med Vet by college N'!H33/'Final Med Vet by college N'!$N33,"n/a")</f>
        <v>1</v>
      </c>
      <c r="G33" s="70">
        <f>IFERROR('Final Med Vet by college N'!I33/'Final Med Vet by college N'!$O33,"n/a")</f>
        <v>0.94117647058823528</v>
      </c>
      <c r="H33" s="71">
        <f>IFERROR('Final Med Vet by college N'!K33/'Final Med Vet by college N'!$N33,"n/a")</f>
        <v>0</v>
      </c>
      <c r="I33" s="69">
        <f>IFERROR('Final Med Vet by college N'!L33/'Final Med Vet by college N'!$O33,"n/a")</f>
        <v>0</v>
      </c>
      <c r="J33" s="68">
        <f>IFERROR('Final Med Vet by college N'!N33/'Final Med Vet by college N'!$P33,"n/a")</f>
        <v>0.54054054054054057</v>
      </c>
      <c r="K33" s="89">
        <f>IFERROR('Final Med Vet by college N'!O33/'Final Med Vet by college N'!$P33,"n/a")</f>
        <v>0.45945945945945948</v>
      </c>
    </row>
    <row r="34" spans="1:11" s="2" customFormat="1" ht="15.75" thickBot="1" x14ac:dyDescent="0.3">
      <c r="A34" s="3" t="s">
        <v>6</v>
      </c>
      <c r="B34" s="74">
        <f>IFERROR('Final Med Vet by college N'!B34/'Final Med Vet by college N'!$N34,"n/a")</f>
        <v>3.8674033149171269E-2</v>
      </c>
      <c r="C34" s="76">
        <f>IFERROR('Final Med Vet by college N'!C34/'Final Med Vet by college N'!$O34,"n/a")</f>
        <v>9.6385542168674704E-2</v>
      </c>
      <c r="D34" s="77">
        <f>IFERROR('Final Med Vet by college N'!E34/'Final Med Vet by college N'!$N34,"n/a")</f>
        <v>0</v>
      </c>
      <c r="E34" s="75">
        <f>IFERROR('Final Med Vet by college N'!F34/'Final Med Vet by college N'!$O34,"n/a")</f>
        <v>4.8192771084337354E-3</v>
      </c>
      <c r="F34" s="74">
        <f>IFERROR('Final Med Vet by college N'!H34/'Final Med Vet by college N'!$N34,"n/a")</f>
        <v>0.90607734806629836</v>
      </c>
      <c r="G34" s="76">
        <f>IFERROR('Final Med Vet by college N'!I34/'Final Med Vet by college N'!$O34,"n/a")</f>
        <v>0.86506024096385548</v>
      </c>
      <c r="H34" s="77">
        <f>IFERROR('Final Med Vet by college N'!K34/'Final Med Vet by college N'!$N34,"n/a")</f>
        <v>5.5248618784530384E-2</v>
      </c>
      <c r="I34" s="75">
        <f>IFERROR('Final Med Vet by college N'!L34/'Final Med Vet by college N'!$O34,"n/a")</f>
        <v>3.3734939759036145E-2</v>
      </c>
      <c r="J34" s="74">
        <f>IFERROR('Final Med Vet by college N'!N34/'Final Med Vet by college N'!$P34,"n/a")</f>
        <v>0.46589446589446587</v>
      </c>
      <c r="K34" s="90">
        <f>IFERROR('Final Med Vet by college N'!O34/'Final Med Vet by college N'!$P34,"n/a")</f>
        <v>0.53410553410553407</v>
      </c>
    </row>
  </sheetData>
  <mergeCells count="7">
    <mergeCell ref="J3:K3"/>
    <mergeCell ref="A1:K1"/>
    <mergeCell ref="A3:A4"/>
    <mergeCell ref="B3:C3"/>
    <mergeCell ref="D3:E3"/>
    <mergeCell ref="F3:G3"/>
    <mergeCell ref="H3:I3"/>
  </mergeCells>
  <pageMargins left="0.25" right="0.25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119"/>
  <sheetViews>
    <sheetView view="pageBreakPreview" topLeftCell="A64" zoomScale="60" zoomScaleNormal="115" workbookViewId="0">
      <selection activeCell="C30" sqref="C30"/>
    </sheetView>
  </sheetViews>
  <sheetFormatPr defaultColWidth="8.85546875" defaultRowHeight="15" x14ac:dyDescent="0.25"/>
  <cols>
    <col min="1" max="1" width="72" style="62" bestFit="1" customWidth="1"/>
    <col min="2" max="21" width="8.85546875" style="62"/>
    <col min="22" max="22" width="9.85546875" style="2" bestFit="1" customWidth="1"/>
    <col min="23" max="16384" width="8.85546875" style="62"/>
  </cols>
  <sheetData>
    <row r="1" spans="1:22" x14ac:dyDescent="0.25">
      <c r="A1" s="2" t="s">
        <v>252</v>
      </c>
    </row>
    <row r="2" spans="1:22" ht="15.75" thickBot="1" x14ac:dyDescent="0.3"/>
    <row r="3" spans="1:22" s="1" customFormat="1" x14ac:dyDescent="0.25">
      <c r="A3" s="137" t="s">
        <v>258</v>
      </c>
      <c r="B3" s="131" t="s">
        <v>5</v>
      </c>
      <c r="C3" s="133"/>
      <c r="D3" s="132"/>
      <c r="E3" s="127" t="s">
        <v>4</v>
      </c>
      <c r="F3" s="133"/>
      <c r="G3" s="128"/>
      <c r="H3" s="131" t="s">
        <v>3</v>
      </c>
      <c r="I3" s="133"/>
      <c r="J3" s="132"/>
      <c r="K3" s="127" t="s">
        <v>2</v>
      </c>
      <c r="L3" s="133"/>
      <c r="M3" s="128"/>
      <c r="N3" s="131" t="s">
        <v>1</v>
      </c>
      <c r="O3" s="133"/>
      <c r="P3" s="132"/>
      <c r="Q3" s="127" t="s">
        <v>0</v>
      </c>
      <c r="R3" s="133"/>
      <c r="S3" s="128"/>
      <c r="T3" s="135" t="s">
        <v>10</v>
      </c>
      <c r="U3" s="135"/>
      <c r="V3" s="136"/>
    </row>
    <row r="4" spans="1:22" s="1" customFormat="1" x14ac:dyDescent="0.25">
      <c r="A4" s="138"/>
      <c r="B4" s="10" t="s">
        <v>8</v>
      </c>
      <c r="C4" s="8" t="s">
        <v>9</v>
      </c>
      <c r="D4" s="11" t="s">
        <v>10</v>
      </c>
      <c r="E4" s="7" t="s">
        <v>8</v>
      </c>
      <c r="F4" s="8" t="s">
        <v>9</v>
      </c>
      <c r="G4" s="9" t="s">
        <v>10</v>
      </c>
      <c r="H4" s="10" t="s">
        <v>8</v>
      </c>
      <c r="I4" s="8" t="s">
        <v>9</v>
      </c>
      <c r="J4" s="11" t="s">
        <v>10</v>
      </c>
      <c r="K4" s="7" t="s">
        <v>8</v>
      </c>
      <c r="L4" s="8" t="s">
        <v>9</v>
      </c>
      <c r="M4" s="9" t="s">
        <v>10</v>
      </c>
      <c r="N4" s="10" t="s">
        <v>8</v>
      </c>
      <c r="O4" s="8" t="s">
        <v>9</v>
      </c>
      <c r="P4" s="11" t="s">
        <v>10</v>
      </c>
      <c r="Q4" s="7" t="s">
        <v>8</v>
      </c>
      <c r="R4" s="8" t="s">
        <v>9</v>
      </c>
      <c r="S4" s="9" t="s">
        <v>10</v>
      </c>
      <c r="T4" s="10" t="s">
        <v>8</v>
      </c>
      <c r="U4" s="8" t="s">
        <v>9</v>
      </c>
      <c r="V4" s="12" t="s">
        <v>10</v>
      </c>
    </row>
    <row r="5" spans="1:22" x14ac:dyDescent="0.25">
      <c r="A5" s="104" t="s">
        <v>137</v>
      </c>
      <c r="B5" s="40">
        <f>'CLS Tripos N'!B5/'CLS Tripos N'!$V5</f>
        <v>0.13636363636363635</v>
      </c>
      <c r="C5" s="38">
        <f>'CLS Tripos N'!C5/'CLS Tripos N'!$V5</f>
        <v>0.13636363636363635</v>
      </c>
      <c r="D5" s="41">
        <f>'CLS Tripos N'!D5/'CLS Tripos N'!$V5</f>
        <v>0.27272727272727271</v>
      </c>
      <c r="E5" s="37">
        <f>'CLS Tripos N'!E5/'CLS Tripos N'!$V5</f>
        <v>0.22727272727272727</v>
      </c>
      <c r="F5" s="38">
        <f>'CLS Tripos N'!F5/'CLS Tripos N'!$V5</f>
        <v>0.31818181818181818</v>
      </c>
      <c r="G5" s="39">
        <f>'CLS Tripos N'!G5/'CLS Tripos N'!$V5</f>
        <v>0.54545454545454541</v>
      </c>
      <c r="H5" s="40">
        <f>'CLS Tripos N'!H5/'CLS Tripos N'!$V5</f>
        <v>0</v>
      </c>
      <c r="I5" s="38">
        <f>'CLS Tripos N'!I5/'CLS Tripos N'!$V5</f>
        <v>0</v>
      </c>
      <c r="J5" s="41">
        <f>'CLS Tripos N'!J5/'CLS Tripos N'!$V5</f>
        <v>0</v>
      </c>
      <c r="K5" s="37">
        <f>'CLS Tripos N'!K5/'CLS Tripos N'!$V5</f>
        <v>0</v>
      </c>
      <c r="L5" s="38">
        <f>'CLS Tripos N'!L5/'CLS Tripos N'!$V5</f>
        <v>0.13636363636363635</v>
      </c>
      <c r="M5" s="39">
        <f>'CLS Tripos N'!M5/'CLS Tripos N'!$V5</f>
        <v>0.13636363636363635</v>
      </c>
      <c r="N5" s="40">
        <f>'CLS Tripos N'!N5/'CLS Tripos N'!$V5</f>
        <v>0</v>
      </c>
      <c r="O5" s="38">
        <f>'CLS Tripos N'!O5/'CLS Tripos N'!$V5</f>
        <v>0</v>
      </c>
      <c r="P5" s="41">
        <f>'CLS Tripos N'!P5/'CLS Tripos N'!$V5</f>
        <v>0</v>
      </c>
      <c r="Q5" s="37">
        <f>'CLS Tripos N'!Q5/'CLS Tripos N'!$V5</f>
        <v>0</v>
      </c>
      <c r="R5" s="38">
        <f>'CLS Tripos N'!R5/'CLS Tripos N'!$V5</f>
        <v>4.5454545454545456E-2</v>
      </c>
      <c r="S5" s="39">
        <f>'CLS Tripos N'!S5/'CLS Tripos N'!$V5</f>
        <v>4.5454545454545456E-2</v>
      </c>
      <c r="T5" s="40">
        <f>'CLS Tripos N'!T5/'CLS Tripos N'!$V5</f>
        <v>0.36363636363636365</v>
      </c>
      <c r="U5" s="38">
        <f>'CLS Tripos N'!U5/'CLS Tripos N'!$V5</f>
        <v>0.63636363636363635</v>
      </c>
      <c r="V5" s="42">
        <f>'CLS Tripos N'!V5/'CLS Tripos N'!$V5</f>
        <v>1</v>
      </c>
    </row>
    <row r="6" spans="1:22" x14ac:dyDescent="0.25">
      <c r="A6" s="105" t="s">
        <v>138</v>
      </c>
      <c r="B6" s="46">
        <f>'CLS Tripos N'!B6/'CLS Tripos N'!$V6</f>
        <v>0.125</v>
      </c>
      <c r="C6" s="44">
        <f>'CLS Tripos N'!C6/'CLS Tripos N'!$V6</f>
        <v>0.25</v>
      </c>
      <c r="D6" s="47">
        <f>'CLS Tripos N'!D6/'CLS Tripos N'!$V6</f>
        <v>0.375</v>
      </c>
      <c r="E6" s="43">
        <f>'CLS Tripos N'!E6/'CLS Tripos N'!$V6</f>
        <v>6.25E-2</v>
      </c>
      <c r="F6" s="44">
        <f>'CLS Tripos N'!F6/'CLS Tripos N'!$V6</f>
        <v>0.5625</v>
      </c>
      <c r="G6" s="45">
        <f>'CLS Tripos N'!G6/'CLS Tripos N'!$V6</f>
        <v>0.625</v>
      </c>
      <c r="H6" s="46">
        <f>'CLS Tripos N'!H6/'CLS Tripos N'!$V6</f>
        <v>0</v>
      </c>
      <c r="I6" s="44">
        <f>'CLS Tripos N'!I6/'CLS Tripos N'!$V6</f>
        <v>0</v>
      </c>
      <c r="J6" s="47">
        <f>'CLS Tripos N'!J6/'CLS Tripos N'!$V6</f>
        <v>0</v>
      </c>
      <c r="K6" s="43">
        <f>'CLS Tripos N'!K6/'CLS Tripos N'!$V6</f>
        <v>0</v>
      </c>
      <c r="L6" s="44">
        <f>'CLS Tripos N'!L6/'CLS Tripos N'!$V6</f>
        <v>0</v>
      </c>
      <c r="M6" s="45">
        <f>'CLS Tripos N'!M6/'CLS Tripos N'!$V6</f>
        <v>0</v>
      </c>
      <c r="N6" s="46">
        <f>'CLS Tripos N'!N6/'CLS Tripos N'!$V6</f>
        <v>0</v>
      </c>
      <c r="O6" s="44">
        <f>'CLS Tripos N'!O6/'CLS Tripos N'!$V6</f>
        <v>0</v>
      </c>
      <c r="P6" s="47">
        <f>'CLS Tripos N'!P6/'CLS Tripos N'!$V6</f>
        <v>0</v>
      </c>
      <c r="Q6" s="43">
        <f>'CLS Tripos N'!Q6/'CLS Tripos N'!$V6</f>
        <v>0</v>
      </c>
      <c r="R6" s="44">
        <f>'CLS Tripos N'!R6/'CLS Tripos N'!$V6</f>
        <v>0</v>
      </c>
      <c r="S6" s="45">
        <f>'CLS Tripos N'!S6/'CLS Tripos N'!$V6</f>
        <v>0</v>
      </c>
      <c r="T6" s="46">
        <f>'CLS Tripos N'!T6/'CLS Tripos N'!$V6</f>
        <v>0.1875</v>
      </c>
      <c r="U6" s="44">
        <f>'CLS Tripos N'!U6/'CLS Tripos N'!$V6</f>
        <v>0.8125</v>
      </c>
      <c r="V6" s="48">
        <f>'CLS Tripos N'!V6/'CLS Tripos N'!$V6</f>
        <v>1</v>
      </c>
    </row>
    <row r="7" spans="1:22" x14ac:dyDescent="0.25">
      <c r="A7" s="105" t="s">
        <v>139</v>
      </c>
      <c r="B7" s="46">
        <f>'CLS Tripos N'!B7/'CLS Tripos N'!$V7</f>
        <v>4.4444444444444446E-2</v>
      </c>
      <c r="C7" s="44">
        <f>'CLS Tripos N'!C7/'CLS Tripos N'!$V7</f>
        <v>0.1111111111111111</v>
      </c>
      <c r="D7" s="47">
        <f>'CLS Tripos N'!D7/'CLS Tripos N'!$V7</f>
        <v>0.15555555555555556</v>
      </c>
      <c r="E7" s="43">
        <f>'CLS Tripos N'!E7/'CLS Tripos N'!$V7</f>
        <v>0.26666666666666666</v>
      </c>
      <c r="F7" s="44">
        <f>'CLS Tripos N'!F7/'CLS Tripos N'!$V7</f>
        <v>0.44444444444444442</v>
      </c>
      <c r="G7" s="45">
        <f>'CLS Tripos N'!G7/'CLS Tripos N'!$V7</f>
        <v>0.71111111111111114</v>
      </c>
      <c r="H7" s="46">
        <f>'CLS Tripos N'!H7/'CLS Tripos N'!$V7</f>
        <v>0</v>
      </c>
      <c r="I7" s="44">
        <f>'CLS Tripos N'!I7/'CLS Tripos N'!$V7</f>
        <v>0</v>
      </c>
      <c r="J7" s="47">
        <f>'CLS Tripos N'!J7/'CLS Tripos N'!$V7</f>
        <v>0</v>
      </c>
      <c r="K7" s="43">
        <f>'CLS Tripos N'!K7/'CLS Tripos N'!$V7</f>
        <v>8.8888888888888892E-2</v>
      </c>
      <c r="L7" s="44">
        <f>'CLS Tripos N'!L7/'CLS Tripos N'!$V7</f>
        <v>4.4444444444444446E-2</v>
      </c>
      <c r="M7" s="45">
        <f>'CLS Tripos N'!M7/'CLS Tripos N'!$V7</f>
        <v>0.13333333333333333</v>
      </c>
      <c r="N7" s="46">
        <f>'CLS Tripos N'!N7/'CLS Tripos N'!$V7</f>
        <v>0</v>
      </c>
      <c r="O7" s="44">
        <f>'CLS Tripos N'!O7/'CLS Tripos N'!$V7</f>
        <v>0</v>
      </c>
      <c r="P7" s="47">
        <f>'CLS Tripos N'!P7/'CLS Tripos N'!$V7</f>
        <v>0</v>
      </c>
      <c r="Q7" s="43">
        <f>'CLS Tripos N'!Q7/'CLS Tripos N'!$V7</f>
        <v>0</v>
      </c>
      <c r="R7" s="44">
        <f>'CLS Tripos N'!R7/'CLS Tripos N'!$V7</f>
        <v>0</v>
      </c>
      <c r="S7" s="45">
        <f>'CLS Tripos N'!S7/'CLS Tripos N'!$V7</f>
        <v>0</v>
      </c>
      <c r="T7" s="46">
        <f>'CLS Tripos N'!T7/'CLS Tripos N'!$V7</f>
        <v>0.4</v>
      </c>
      <c r="U7" s="44">
        <f>'CLS Tripos N'!U7/'CLS Tripos N'!$V7</f>
        <v>0.6</v>
      </c>
      <c r="V7" s="48">
        <f>'CLS Tripos N'!V7/'CLS Tripos N'!$V7</f>
        <v>1</v>
      </c>
    </row>
    <row r="8" spans="1:22" x14ac:dyDescent="0.25">
      <c r="A8" s="105" t="s">
        <v>140</v>
      </c>
      <c r="B8" s="46">
        <f>'CLS Tripos N'!B8/'CLS Tripos N'!$V8</f>
        <v>4.5454545454545456E-2</v>
      </c>
      <c r="C8" s="44">
        <f>'CLS Tripos N'!C8/'CLS Tripos N'!$V8</f>
        <v>0.18181818181818182</v>
      </c>
      <c r="D8" s="47">
        <f>'CLS Tripos N'!D8/'CLS Tripos N'!$V8</f>
        <v>0.22727272727272727</v>
      </c>
      <c r="E8" s="43">
        <f>'CLS Tripos N'!E8/'CLS Tripos N'!$V8</f>
        <v>0.20454545454545456</v>
      </c>
      <c r="F8" s="44">
        <f>'CLS Tripos N'!F8/'CLS Tripos N'!$V8</f>
        <v>0.45454545454545453</v>
      </c>
      <c r="G8" s="45">
        <f>'CLS Tripos N'!G8/'CLS Tripos N'!$V8</f>
        <v>0.65909090909090906</v>
      </c>
      <c r="H8" s="46">
        <f>'CLS Tripos N'!H8/'CLS Tripos N'!$V8</f>
        <v>0</v>
      </c>
      <c r="I8" s="44">
        <f>'CLS Tripos N'!I8/'CLS Tripos N'!$V8</f>
        <v>0</v>
      </c>
      <c r="J8" s="47">
        <f>'CLS Tripos N'!J8/'CLS Tripos N'!$V8</f>
        <v>0</v>
      </c>
      <c r="K8" s="43">
        <f>'CLS Tripos N'!K8/'CLS Tripos N'!$V8</f>
        <v>2.2727272727272728E-2</v>
      </c>
      <c r="L8" s="44">
        <f>'CLS Tripos N'!L8/'CLS Tripos N'!$V8</f>
        <v>4.5454545454545456E-2</v>
      </c>
      <c r="M8" s="45">
        <f>'CLS Tripos N'!M8/'CLS Tripos N'!$V8</f>
        <v>6.8181818181818177E-2</v>
      </c>
      <c r="N8" s="46">
        <f>'CLS Tripos N'!N8/'CLS Tripos N'!$V8</f>
        <v>2.2727272727272728E-2</v>
      </c>
      <c r="O8" s="44">
        <f>'CLS Tripos N'!O8/'CLS Tripos N'!$V8</f>
        <v>0</v>
      </c>
      <c r="P8" s="47">
        <f>'CLS Tripos N'!P8/'CLS Tripos N'!$V8</f>
        <v>2.2727272727272728E-2</v>
      </c>
      <c r="Q8" s="43">
        <f>'CLS Tripos N'!Q8/'CLS Tripos N'!$V8</f>
        <v>0</v>
      </c>
      <c r="R8" s="44">
        <f>'CLS Tripos N'!R8/'CLS Tripos N'!$V8</f>
        <v>2.2727272727272728E-2</v>
      </c>
      <c r="S8" s="45">
        <f>'CLS Tripos N'!S8/'CLS Tripos N'!$V8</f>
        <v>2.2727272727272728E-2</v>
      </c>
      <c r="T8" s="46">
        <f>'CLS Tripos N'!T8/'CLS Tripos N'!$V8</f>
        <v>0.29545454545454547</v>
      </c>
      <c r="U8" s="44">
        <f>'CLS Tripos N'!U8/'CLS Tripos N'!$V8</f>
        <v>0.70454545454545459</v>
      </c>
      <c r="V8" s="48">
        <f>'CLS Tripos N'!V8/'CLS Tripos N'!$V8</f>
        <v>1</v>
      </c>
    </row>
    <row r="9" spans="1:22" x14ac:dyDescent="0.25">
      <c r="A9" s="105" t="s">
        <v>141</v>
      </c>
      <c r="B9" s="46">
        <f>'CLS Tripos N'!B9/'CLS Tripos N'!$V9</f>
        <v>0.17948717948717949</v>
      </c>
      <c r="C9" s="44">
        <f>'CLS Tripos N'!C9/'CLS Tripos N'!$V9</f>
        <v>0.10256410256410256</v>
      </c>
      <c r="D9" s="47">
        <f>'CLS Tripos N'!D9/'CLS Tripos N'!$V9</f>
        <v>0.28205128205128205</v>
      </c>
      <c r="E9" s="43">
        <f>'CLS Tripos N'!E9/'CLS Tripos N'!$V9</f>
        <v>0.25641025641025639</v>
      </c>
      <c r="F9" s="44">
        <f>'CLS Tripos N'!F9/'CLS Tripos N'!$V9</f>
        <v>0.41025641025641024</v>
      </c>
      <c r="G9" s="45">
        <f>'CLS Tripos N'!G9/'CLS Tripos N'!$V9</f>
        <v>0.66666666666666663</v>
      </c>
      <c r="H9" s="46">
        <f>'CLS Tripos N'!H9/'CLS Tripos N'!$V9</f>
        <v>0</v>
      </c>
      <c r="I9" s="44">
        <f>'CLS Tripos N'!I9/'CLS Tripos N'!$V9</f>
        <v>0</v>
      </c>
      <c r="J9" s="47">
        <f>'CLS Tripos N'!J9/'CLS Tripos N'!$V9</f>
        <v>0</v>
      </c>
      <c r="K9" s="43">
        <f>'CLS Tripos N'!K9/'CLS Tripos N'!$V9</f>
        <v>2.564102564102564E-2</v>
      </c>
      <c r="L9" s="44">
        <f>'CLS Tripos N'!L9/'CLS Tripos N'!$V9</f>
        <v>2.564102564102564E-2</v>
      </c>
      <c r="M9" s="45">
        <f>'CLS Tripos N'!M9/'CLS Tripos N'!$V9</f>
        <v>5.128205128205128E-2</v>
      </c>
      <c r="N9" s="46">
        <f>'CLS Tripos N'!N9/'CLS Tripos N'!$V9</f>
        <v>0</v>
      </c>
      <c r="O9" s="44">
        <f>'CLS Tripos N'!O9/'CLS Tripos N'!$V9</f>
        <v>0</v>
      </c>
      <c r="P9" s="47">
        <f>'CLS Tripos N'!P9/'CLS Tripos N'!$V9</f>
        <v>0</v>
      </c>
      <c r="Q9" s="43">
        <f>'CLS Tripos N'!Q9/'CLS Tripos N'!$V9</f>
        <v>0</v>
      </c>
      <c r="R9" s="44">
        <f>'CLS Tripos N'!R9/'CLS Tripos N'!$V9</f>
        <v>0</v>
      </c>
      <c r="S9" s="45">
        <f>'CLS Tripos N'!S9/'CLS Tripos N'!$V9</f>
        <v>0</v>
      </c>
      <c r="T9" s="46">
        <f>'CLS Tripos N'!T9/'CLS Tripos N'!$V9</f>
        <v>0.46153846153846156</v>
      </c>
      <c r="U9" s="44">
        <f>'CLS Tripos N'!U9/'CLS Tripos N'!$V9</f>
        <v>0.53846153846153844</v>
      </c>
      <c r="V9" s="48">
        <f>'CLS Tripos N'!V9/'CLS Tripos N'!$V9</f>
        <v>1</v>
      </c>
    </row>
    <row r="10" spans="1:22" x14ac:dyDescent="0.25">
      <c r="A10" s="105" t="s">
        <v>142</v>
      </c>
      <c r="B10" s="46">
        <f>'CLS Tripos N'!B10/'CLS Tripos N'!$V10</f>
        <v>8.3333333333333329E-2</v>
      </c>
      <c r="C10" s="44">
        <f>'CLS Tripos N'!C10/'CLS Tripos N'!$V10</f>
        <v>0.1388888888888889</v>
      </c>
      <c r="D10" s="47">
        <f>'CLS Tripos N'!D10/'CLS Tripos N'!$V10</f>
        <v>0.22222222222222221</v>
      </c>
      <c r="E10" s="43">
        <f>'CLS Tripos N'!E10/'CLS Tripos N'!$V10</f>
        <v>0.16666666666666666</v>
      </c>
      <c r="F10" s="44">
        <f>'CLS Tripos N'!F10/'CLS Tripos N'!$V10</f>
        <v>0.44444444444444442</v>
      </c>
      <c r="G10" s="45">
        <f>'CLS Tripos N'!G10/'CLS Tripos N'!$V10</f>
        <v>0.61111111111111116</v>
      </c>
      <c r="H10" s="46">
        <f>'CLS Tripos N'!H10/'CLS Tripos N'!$V10</f>
        <v>0</v>
      </c>
      <c r="I10" s="44">
        <f>'CLS Tripos N'!I10/'CLS Tripos N'!$V10</f>
        <v>0</v>
      </c>
      <c r="J10" s="47">
        <f>'CLS Tripos N'!J10/'CLS Tripos N'!$V10</f>
        <v>0</v>
      </c>
      <c r="K10" s="43">
        <f>'CLS Tripos N'!K10/'CLS Tripos N'!$V10</f>
        <v>8.3333333333333329E-2</v>
      </c>
      <c r="L10" s="44">
        <f>'CLS Tripos N'!L10/'CLS Tripos N'!$V10</f>
        <v>8.3333333333333329E-2</v>
      </c>
      <c r="M10" s="45">
        <f>'CLS Tripos N'!M10/'CLS Tripos N'!$V10</f>
        <v>0.16666666666666666</v>
      </c>
      <c r="N10" s="46">
        <f>'CLS Tripos N'!N10/'CLS Tripos N'!$V10</f>
        <v>0</v>
      </c>
      <c r="O10" s="44">
        <f>'CLS Tripos N'!O10/'CLS Tripos N'!$V10</f>
        <v>0</v>
      </c>
      <c r="P10" s="47">
        <f>'CLS Tripos N'!P10/'CLS Tripos N'!$V10</f>
        <v>0</v>
      </c>
      <c r="Q10" s="43">
        <f>'CLS Tripos N'!Q10/'CLS Tripos N'!$V10</f>
        <v>0</v>
      </c>
      <c r="R10" s="44">
        <f>'CLS Tripos N'!R10/'CLS Tripos N'!$V10</f>
        <v>0</v>
      </c>
      <c r="S10" s="45">
        <f>'CLS Tripos N'!S10/'CLS Tripos N'!$V10</f>
        <v>0</v>
      </c>
      <c r="T10" s="46">
        <f>'CLS Tripos N'!T10/'CLS Tripos N'!$V10</f>
        <v>0.33333333333333331</v>
      </c>
      <c r="U10" s="44">
        <f>'CLS Tripos N'!U10/'CLS Tripos N'!$V10</f>
        <v>0.66666666666666663</v>
      </c>
      <c r="V10" s="48">
        <f>'CLS Tripos N'!V10/'CLS Tripos N'!$V10</f>
        <v>1</v>
      </c>
    </row>
    <row r="11" spans="1:22" x14ac:dyDescent="0.25">
      <c r="A11" s="105" t="s">
        <v>143</v>
      </c>
      <c r="B11" s="46">
        <f>'CLS Tripos N'!B11/'CLS Tripos N'!$V11</f>
        <v>0.10526315789473684</v>
      </c>
      <c r="C11" s="44">
        <f>'CLS Tripos N'!C11/'CLS Tripos N'!$V11</f>
        <v>0.15789473684210525</v>
      </c>
      <c r="D11" s="47">
        <f>'CLS Tripos N'!D11/'CLS Tripos N'!$V11</f>
        <v>0.26315789473684209</v>
      </c>
      <c r="E11" s="43">
        <f>'CLS Tripos N'!E11/'CLS Tripos N'!$V11</f>
        <v>0.18421052631578946</v>
      </c>
      <c r="F11" s="44">
        <f>'CLS Tripos N'!F11/'CLS Tripos N'!$V11</f>
        <v>0.42105263157894735</v>
      </c>
      <c r="G11" s="45">
        <f>'CLS Tripos N'!G11/'CLS Tripos N'!$V11</f>
        <v>0.60526315789473684</v>
      </c>
      <c r="H11" s="46">
        <f>'CLS Tripos N'!H11/'CLS Tripos N'!$V11</f>
        <v>0</v>
      </c>
      <c r="I11" s="44">
        <f>'CLS Tripos N'!I11/'CLS Tripos N'!$V11</f>
        <v>0</v>
      </c>
      <c r="J11" s="47">
        <f>'CLS Tripos N'!J11/'CLS Tripos N'!$V11</f>
        <v>0</v>
      </c>
      <c r="K11" s="43">
        <f>'CLS Tripos N'!K11/'CLS Tripos N'!$V11</f>
        <v>5.2631578947368418E-2</v>
      </c>
      <c r="L11" s="44">
        <f>'CLS Tripos N'!L11/'CLS Tripos N'!$V11</f>
        <v>5.2631578947368418E-2</v>
      </c>
      <c r="M11" s="45">
        <f>'CLS Tripos N'!M11/'CLS Tripos N'!$V11</f>
        <v>0.10526315789473684</v>
      </c>
      <c r="N11" s="46">
        <f>'CLS Tripos N'!N11/'CLS Tripos N'!$V11</f>
        <v>0</v>
      </c>
      <c r="O11" s="44">
        <f>'CLS Tripos N'!O11/'CLS Tripos N'!$V11</f>
        <v>0</v>
      </c>
      <c r="P11" s="47">
        <f>'CLS Tripos N'!P11/'CLS Tripos N'!$V11</f>
        <v>0</v>
      </c>
      <c r="Q11" s="43">
        <f>'CLS Tripos N'!Q11/'CLS Tripos N'!$V11</f>
        <v>2.6315789473684209E-2</v>
      </c>
      <c r="R11" s="44">
        <f>'CLS Tripos N'!R11/'CLS Tripos N'!$V11</f>
        <v>0</v>
      </c>
      <c r="S11" s="45">
        <f>'CLS Tripos N'!S11/'CLS Tripos N'!$V11</f>
        <v>2.6315789473684209E-2</v>
      </c>
      <c r="T11" s="46">
        <f>'CLS Tripos N'!T11/'CLS Tripos N'!$V11</f>
        <v>0.36842105263157893</v>
      </c>
      <c r="U11" s="44">
        <f>'CLS Tripos N'!U11/'CLS Tripos N'!$V11</f>
        <v>0.63157894736842102</v>
      </c>
      <c r="V11" s="48">
        <f>'CLS Tripos N'!V11/'CLS Tripos N'!$V11</f>
        <v>1</v>
      </c>
    </row>
    <row r="12" spans="1:22" x14ac:dyDescent="0.25">
      <c r="A12" s="105" t="s">
        <v>144</v>
      </c>
      <c r="B12" s="46">
        <f>'CLS Tripos N'!B12/'CLS Tripos N'!$V12</f>
        <v>0.17647058823529413</v>
      </c>
      <c r="C12" s="44">
        <f>'CLS Tripos N'!C12/'CLS Tripos N'!$V12</f>
        <v>8.8235294117647065E-2</v>
      </c>
      <c r="D12" s="47">
        <f>'CLS Tripos N'!D12/'CLS Tripos N'!$V12</f>
        <v>0.26470588235294118</v>
      </c>
      <c r="E12" s="43">
        <f>'CLS Tripos N'!E12/'CLS Tripos N'!$V12</f>
        <v>0.38235294117647056</v>
      </c>
      <c r="F12" s="44">
        <f>'CLS Tripos N'!F12/'CLS Tripos N'!$V12</f>
        <v>0.26470588235294118</v>
      </c>
      <c r="G12" s="45">
        <f>'CLS Tripos N'!G12/'CLS Tripos N'!$V12</f>
        <v>0.6470588235294118</v>
      </c>
      <c r="H12" s="46">
        <f>'CLS Tripos N'!H12/'CLS Tripos N'!$V12</f>
        <v>0</v>
      </c>
      <c r="I12" s="44">
        <f>'CLS Tripos N'!I12/'CLS Tripos N'!$V12</f>
        <v>0</v>
      </c>
      <c r="J12" s="47">
        <f>'CLS Tripos N'!J12/'CLS Tripos N'!$V12</f>
        <v>0</v>
      </c>
      <c r="K12" s="43">
        <f>'CLS Tripos N'!K12/'CLS Tripos N'!$V12</f>
        <v>2.9411764705882353E-2</v>
      </c>
      <c r="L12" s="44">
        <f>'CLS Tripos N'!L12/'CLS Tripos N'!$V12</f>
        <v>5.8823529411764705E-2</v>
      </c>
      <c r="M12" s="45">
        <f>'CLS Tripos N'!M12/'CLS Tripos N'!$V12</f>
        <v>8.8235294117647065E-2</v>
      </c>
      <c r="N12" s="46">
        <f>'CLS Tripos N'!N12/'CLS Tripos N'!$V12</f>
        <v>0</v>
      </c>
      <c r="O12" s="44">
        <f>'CLS Tripos N'!O12/'CLS Tripos N'!$V12</f>
        <v>0</v>
      </c>
      <c r="P12" s="47">
        <f>'CLS Tripos N'!P12/'CLS Tripos N'!$V12</f>
        <v>0</v>
      </c>
      <c r="Q12" s="43">
        <f>'CLS Tripos N'!Q12/'CLS Tripos N'!$V12</f>
        <v>0</v>
      </c>
      <c r="R12" s="44">
        <f>'CLS Tripos N'!R12/'CLS Tripos N'!$V12</f>
        <v>0</v>
      </c>
      <c r="S12" s="45">
        <f>'CLS Tripos N'!S12/'CLS Tripos N'!$V12</f>
        <v>0</v>
      </c>
      <c r="T12" s="46">
        <f>'CLS Tripos N'!T12/'CLS Tripos N'!$V12</f>
        <v>0.58823529411764708</v>
      </c>
      <c r="U12" s="44">
        <f>'CLS Tripos N'!U12/'CLS Tripos N'!$V12</f>
        <v>0.41176470588235292</v>
      </c>
      <c r="V12" s="48">
        <f>'CLS Tripos N'!V12/'CLS Tripos N'!$V12</f>
        <v>1</v>
      </c>
    </row>
    <row r="13" spans="1:22" x14ac:dyDescent="0.25">
      <c r="A13" s="105" t="s">
        <v>145</v>
      </c>
      <c r="B13" s="46">
        <f>'CLS Tripos N'!B13/'CLS Tripos N'!$V13</f>
        <v>0.25396825396825395</v>
      </c>
      <c r="C13" s="44">
        <f>'CLS Tripos N'!C13/'CLS Tripos N'!$V13</f>
        <v>4.7619047619047616E-2</v>
      </c>
      <c r="D13" s="47">
        <f>'CLS Tripos N'!D13/'CLS Tripos N'!$V13</f>
        <v>0.30158730158730157</v>
      </c>
      <c r="E13" s="43">
        <f>'CLS Tripos N'!E13/'CLS Tripos N'!$V13</f>
        <v>0.31746031746031744</v>
      </c>
      <c r="F13" s="44">
        <f>'CLS Tripos N'!F13/'CLS Tripos N'!$V13</f>
        <v>9.5238095238095233E-2</v>
      </c>
      <c r="G13" s="45">
        <f>'CLS Tripos N'!G13/'CLS Tripos N'!$V13</f>
        <v>0.41269841269841268</v>
      </c>
      <c r="H13" s="46">
        <f>'CLS Tripos N'!H13/'CLS Tripos N'!$V13</f>
        <v>0</v>
      </c>
      <c r="I13" s="44">
        <f>'CLS Tripos N'!I13/'CLS Tripos N'!$V13</f>
        <v>0</v>
      </c>
      <c r="J13" s="47">
        <f>'CLS Tripos N'!J13/'CLS Tripos N'!$V13</f>
        <v>0</v>
      </c>
      <c r="K13" s="43">
        <f>'CLS Tripos N'!K13/'CLS Tripos N'!$V13</f>
        <v>0.14285714285714285</v>
      </c>
      <c r="L13" s="44">
        <f>'CLS Tripos N'!L13/'CLS Tripos N'!$V13</f>
        <v>9.5238095238095233E-2</v>
      </c>
      <c r="M13" s="45">
        <f>'CLS Tripos N'!M13/'CLS Tripos N'!$V13</f>
        <v>0.23809523809523808</v>
      </c>
      <c r="N13" s="46">
        <f>'CLS Tripos N'!N13/'CLS Tripos N'!$V13</f>
        <v>3.1746031746031744E-2</v>
      </c>
      <c r="O13" s="44">
        <f>'CLS Tripos N'!O13/'CLS Tripos N'!$V13</f>
        <v>1.5873015873015872E-2</v>
      </c>
      <c r="P13" s="47">
        <f>'CLS Tripos N'!P13/'CLS Tripos N'!$V13</f>
        <v>4.7619047619047616E-2</v>
      </c>
      <c r="Q13" s="43">
        <f>'CLS Tripos N'!Q13/'CLS Tripos N'!$V13</f>
        <v>0</v>
      </c>
      <c r="R13" s="44">
        <f>'CLS Tripos N'!R13/'CLS Tripos N'!$V13</f>
        <v>0</v>
      </c>
      <c r="S13" s="45">
        <f>'CLS Tripos N'!S13/'CLS Tripos N'!$V13</f>
        <v>0</v>
      </c>
      <c r="T13" s="46">
        <f>'CLS Tripos N'!T13/'CLS Tripos N'!$V13</f>
        <v>0.74603174603174605</v>
      </c>
      <c r="U13" s="44">
        <f>'CLS Tripos N'!U13/'CLS Tripos N'!$V13</f>
        <v>0.25396825396825395</v>
      </c>
      <c r="V13" s="48">
        <f>'CLS Tripos N'!V13/'CLS Tripos N'!$V13</f>
        <v>1</v>
      </c>
    </row>
    <row r="14" spans="1:22" x14ac:dyDescent="0.25">
      <c r="A14" s="105" t="s">
        <v>146</v>
      </c>
      <c r="B14" s="46">
        <f>'CLS Tripos N'!B14/'CLS Tripos N'!$V14</f>
        <v>0.24242424242424243</v>
      </c>
      <c r="C14" s="44">
        <f>'CLS Tripos N'!C14/'CLS Tripos N'!$V14</f>
        <v>7.575757575757576E-2</v>
      </c>
      <c r="D14" s="47">
        <f>'CLS Tripos N'!D14/'CLS Tripos N'!$V14</f>
        <v>0.31818181818181818</v>
      </c>
      <c r="E14" s="43">
        <f>'CLS Tripos N'!E14/'CLS Tripos N'!$V14</f>
        <v>0.31818181818181818</v>
      </c>
      <c r="F14" s="44">
        <f>'CLS Tripos N'!F14/'CLS Tripos N'!$V14</f>
        <v>0.15151515151515152</v>
      </c>
      <c r="G14" s="45">
        <f>'CLS Tripos N'!G14/'CLS Tripos N'!$V14</f>
        <v>0.46969696969696972</v>
      </c>
      <c r="H14" s="46">
        <f>'CLS Tripos N'!H14/'CLS Tripos N'!$V14</f>
        <v>0</v>
      </c>
      <c r="I14" s="44">
        <f>'CLS Tripos N'!I14/'CLS Tripos N'!$V14</f>
        <v>0</v>
      </c>
      <c r="J14" s="47">
        <f>'CLS Tripos N'!J14/'CLS Tripos N'!$V14</f>
        <v>0</v>
      </c>
      <c r="K14" s="43">
        <f>'CLS Tripos N'!K14/'CLS Tripos N'!$V14</f>
        <v>6.0606060606060608E-2</v>
      </c>
      <c r="L14" s="44">
        <f>'CLS Tripos N'!L14/'CLS Tripos N'!$V14</f>
        <v>9.0909090909090912E-2</v>
      </c>
      <c r="M14" s="45">
        <f>'CLS Tripos N'!M14/'CLS Tripos N'!$V14</f>
        <v>0.15151515151515152</v>
      </c>
      <c r="N14" s="46">
        <f>'CLS Tripos N'!N14/'CLS Tripos N'!$V14</f>
        <v>4.5454545454545456E-2</v>
      </c>
      <c r="O14" s="44">
        <f>'CLS Tripos N'!O14/'CLS Tripos N'!$V14</f>
        <v>1.5151515151515152E-2</v>
      </c>
      <c r="P14" s="47">
        <f>'CLS Tripos N'!P14/'CLS Tripos N'!$V14</f>
        <v>6.0606060606060608E-2</v>
      </c>
      <c r="Q14" s="43">
        <f>'CLS Tripos N'!Q14/'CLS Tripos N'!$V14</f>
        <v>0</v>
      </c>
      <c r="R14" s="44">
        <f>'CLS Tripos N'!R14/'CLS Tripos N'!$V14</f>
        <v>0</v>
      </c>
      <c r="S14" s="45">
        <f>'CLS Tripos N'!S14/'CLS Tripos N'!$V14</f>
        <v>0</v>
      </c>
      <c r="T14" s="46">
        <f>'CLS Tripos N'!T14/'CLS Tripos N'!$V14</f>
        <v>0.66666666666666663</v>
      </c>
      <c r="U14" s="44">
        <f>'CLS Tripos N'!U14/'CLS Tripos N'!$V14</f>
        <v>0.33333333333333331</v>
      </c>
      <c r="V14" s="48">
        <f>'CLS Tripos N'!V14/'CLS Tripos N'!$V14</f>
        <v>1</v>
      </c>
    </row>
    <row r="15" spans="1:22" x14ac:dyDescent="0.25">
      <c r="A15" s="105" t="s">
        <v>147</v>
      </c>
      <c r="B15" s="46">
        <f>'CLS Tripos N'!B15/'CLS Tripos N'!$V15</f>
        <v>0.27868852459016391</v>
      </c>
      <c r="C15" s="44">
        <f>'CLS Tripos N'!C15/'CLS Tripos N'!$V15</f>
        <v>8.1967213114754092E-2</v>
      </c>
      <c r="D15" s="47">
        <f>'CLS Tripos N'!D15/'CLS Tripos N'!$V15</f>
        <v>0.36065573770491804</v>
      </c>
      <c r="E15" s="43">
        <f>'CLS Tripos N'!E15/'CLS Tripos N'!$V15</f>
        <v>0.42622950819672129</v>
      </c>
      <c r="F15" s="44">
        <f>'CLS Tripos N'!F15/'CLS Tripos N'!$V15</f>
        <v>0.16393442622950818</v>
      </c>
      <c r="G15" s="45">
        <f>'CLS Tripos N'!G15/'CLS Tripos N'!$V15</f>
        <v>0.5901639344262295</v>
      </c>
      <c r="H15" s="46">
        <f>'CLS Tripos N'!H15/'CLS Tripos N'!$V15</f>
        <v>0</v>
      </c>
      <c r="I15" s="44">
        <f>'CLS Tripos N'!I15/'CLS Tripos N'!$V15</f>
        <v>0</v>
      </c>
      <c r="J15" s="47">
        <f>'CLS Tripos N'!J15/'CLS Tripos N'!$V15</f>
        <v>0</v>
      </c>
      <c r="K15" s="43">
        <f>'CLS Tripos N'!K15/'CLS Tripos N'!$V15</f>
        <v>3.2786885245901641E-2</v>
      </c>
      <c r="L15" s="44">
        <f>'CLS Tripos N'!L15/'CLS Tripos N'!$V15</f>
        <v>1.6393442622950821E-2</v>
      </c>
      <c r="M15" s="45">
        <f>'CLS Tripos N'!M15/'CLS Tripos N'!$V15</f>
        <v>4.9180327868852458E-2</v>
      </c>
      <c r="N15" s="46">
        <f>'CLS Tripos N'!N15/'CLS Tripos N'!$V15</f>
        <v>0</v>
      </c>
      <c r="O15" s="44">
        <f>'CLS Tripos N'!O15/'CLS Tripos N'!$V15</f>
        <v>0</v>
      </c>
      <c r="P15" s="47">
        <f>'CLS Tripos N'!P15/'CLS Tripos N'!$V15</f>
        <v>0</v>
      </c>
      <c r="Q15" s="43">
        <f>'CLS Tripos N'!Q15/'CLS Tripos N'!$V15</f>
        <v>0</v>
      </c>
      <c r="R15" s="44">
        <f>'CLS Tripos N'!R15/'CLS Tripos N'!$V15</f>
        <v>0</v>
      </c>
      <c r="S15" s="45">
        <f>'CLS Tripos N'!S15/'CLS Tripos N'!$V15</f>
        <v>0</v>
      </c>
      <c r="T15" s="46">
        <f>'CLS Tripos N'!T15/'CLS Tripos N'!$V15</f>
        <v>0.73770491803278693</v>
      </c>
      <c r="U15" s="44">
        <f>'CLS Tripos N'!U15/'CLS Tripos N'!$V15</f>
        <v>0.26229508196721313</v>
      </c>
      <c r="V15" s="48">
        <f>'CLS Tripos N'!V15/'CLS Tripos N'!$V15</f>
        <v>1</v>
      </c>
    </row>
    <row r="16" spans="1:22" x14ac:dyDescent="0.25">
      <c r="A16" s="105" t="s">
        <v>148</v>
      </c>
      <c r="B16" s="46">
        <f>'CLS Tripos N'!B16/'CLS Tripos N'!$V16</f>
        <v>9.4736842105263161E-2</v>
      </c>
      <c r="C16" s="44">
        <f>'CLS Tripos N'!C16/'CLS Tripos N'!$V16</f>
        <v>5.2631578947368418E-2</v>
      </c>
      <c r="D16" s="47">
        <f>'CLS Tripos N'!D16/'CLS Tripos N'!$V16</f>
        <v>0.14736842105263157</v>
      </c>
      <c r="E16" s="43">
        <f>'CLS Tripos N'!E16/'CLS Tripos N'!$V16</f>
        <v>0</v>
      </c>
      <c r="F16" s="44">
        <f>'CLS Tripos N'!F16/'CLS Tripos N'!$V16</f>
        <v>0</v>
      </c>
      <c r="G16" s="45">
        <f>'CLS Tripos N'!G16/'CLS Tripos N'!$V16</f>
        <v>0</v>
      </c>
      <c r="H16" s="46">
        <f>'CLS Tripos N'!H16/'CLS Tripos N'!$V16</f>
        <v>0.32631578947368423</v>
      </c>
      <c r="I16" s="44">
        <f>'CLS Tripos N'!I16/'CLS Tripos N'!$V16</f>
        <v>0.51578947368421058</v>
      </c>
      <c r="J16" s="47">
        <f>'CLS Tripos N'!J16/'CLS Tripos N'!$V16</f>
        <v>0.84210526315789469</v>
      </c>
      <c r="K16" s="43">
        <f>'CLS Tripos N'!K16/'CLS Tripos N'!$V16</f>
        <v>0</v>
      </c>
      <c r="L16" s="44">
        <f>'CLS Tripos N'!L16/'CLS Tripos N'!$V16</f>
        <v>0</v>
      </c>
      <c r="M16" s="45">
        <f>'CLS Tripos N'!M16/'CLS Tripos N'!$V16</f>
        <v>0</v>
      </c>
      <c r="N16" s="46">
        <f>'CLS Tripos N'!N16/'CLS Tripos N'!$V16</f>
        <v>0</v>
      </c>
      <c r="O16" s="44">
        <f>'CLS Tripos N'!O16/'CLS Tripos N'!$V16</f>
        <v>0</v>
      </c>
      <c r="P16" s="47">
        <f>'CLS Tripos N'!P16/'CLS Tripos N'!$V16</f>
        <v>0</v>
      </c>
      <c r="Q16" s="43">
        <f>'CLS Tripos N'!Q16/'CLS Tripos N'!$V16</f>
        <v>0</v>
      </c>
      <c r="R16" s="44">
        <f>'CLS Tripos N'!R16/'CLS Tripos N'!$V16</f>
        <v>1.0526315789473684E-2</v>
      </c>
      <c r="S16" s="45">
        <f>'CLS Tripos N'!S16/'CLS Tripos N'!$V16</f>
        <v>1.0526315789473684E-2</v>
      </c>
      <c r="T16" s="46">
        <f>'CLS Tripos N'!T16/'CLS Tripos N'!$V16</f>
        <v>0.42105263157894735</v>
      </c>
      <c r="U16" s="44">
        <f>'CLS Tripos N'!U16/'CLS Tripos N'!$V16</f>
        <v>0.57894736842105265</v>
      </c>
      <c r="V16" s="48">
        <f>'CLS Tripos N'!V16/'CLS Tripos N'!$V16</f>
        <v>1</v>
      </c>
    </row>
    <row r="17" spans="1:22" x14ac:dyDescent="0.25">
      <c r="A17" s="105" t="s">
        <v>149</v>
      </c>
      <c r="B17" s="46">
        <f>'CLS Tripos N'!B17/'CLS Tripos N'!$V17</f>
        <v>9.45945945945946E-2</v>
      </c>
      <c r="C17" s="44">
        <f>'CLS Tripos N'!C17/'CLS Tripos N'!$V17</f>
        <v>9.45945945945946E-2</v>
      </c>
      <c r="D17" s="47">
        <f>'CLS Tripos N'!D17/'CLS Tripos N'!$V17</f>
        <v>0.1891891891891892</v>
      </c>
      <c r="E17" s="43">
        <f>'CLS Tripos N'!E17/'CLS Tripos N'!$V17</f>
        <v>0.24324324324324326</v>
      </c>
      <c r="F17" s="44">
        <f>'CLS Tripos N'!F17/'CLS Tripos N'!$V17</f>
        <v>0.45945945945945948</v>
      </c>
      <c r="G17" s="45">
        <f>'CLS Tripos N'!G17/'CLS Tripos N'!$V17</f>
        <v>0.70270270270270274</v>
      </c>
      <c r="H17" s="46">
        <f>'CLS Tripos N'!H17/'CLS Tripos N'!$V17</f>
        <v>0</v>
      </c>
      <c r="I17" s="44">
        <f>'CLS Tripos N'!I17/'CLS Tripos N'!$V17</f>
        <v>0</v>
      </c>
      <c r="J17" s="47">
        <f>'CLS Tripos N'!J17/'CLS Tripos N'!$V17</f>
        <v>0</v>
      </c>
      <c r="K17" s="43">
        <f>'CLS Tripos N'!K17/'CLS Tripos N'!$V17</f>
        <v>2.7027027027027029E-2</v>
      </c>
      <c r="L17" s="44">
        <f>'CLS Tripos N'!L17/'CLS Tripos N'!$V17</f>
        <v>5.4054054054054057E-2</v>
      </c>
      <c r="M17" s="45">
        <f>'CLS Tripos N'!M17/'CLS Tripos N'!$V17</f>
        <v>8.1081081081081086E-2</v>
      </c>
      <c r="N17" s="46">
        <f>'CLS Tripos N'!N17/'CLS Tripos N'!$V17</f>
        <v>0</v>
      </c>
      <c r="O17" s="44">
        <f>'CLS Tripos N'!O17/'CLS Tripos N'!$V17</f>
        <v>0</v>
      </c>
      <c r="P17" s="47">
        <f>'CLS Tripos N'!P17/'CLS Tripos N'!$V17</f>
        <v>0</v>
      </c>
      <c r="Q17" s="43">
        <f>'CLS Tripos N'!Q17/'CLS Tripos N'!$V17</f>
        <v>0</v>
      </c>
      <c r="R17" s="44">
        <f>'CLS Tripos N'!R17/'CLS Tripos N'!$V17</f>
        <v>2.7027027027027029E-2</v>
      </c>
      <c r="S17" s="45">
        <f>'CLS Tripos N'!S17/'CLS Tripos N'!$V17</f>
        <v>2.7027027027027029E-2</v>
      </c>
      <c r="T17" s="46">
        <f>'CLS Tripos N'!T17/'CLS Tripos N'!$V17</f>
        <v>0.36486486486486486</v>
      </c>
      <c r="U17" s="44">
        <f>'CLS Tripos N'!U17/'CLS Tripos N'!$V17</f>
        <v>0.63513513513513509</v>
      </c>
      <c r="V17" s="48">
        <f>'CLS Tripos N'!V17/'CLS Tripos N'!$V17</f>
        <v>1</v>
      </c>
    </row>
    <row r="18" spans="1:22" x14ac:dyDescent="0.25">
      <c r="A18" s="105" t="s">
        <v>150</v>
      </c>
      <c r="B18" s="46">
        <f>'CLS Tripos N'!B18/'CLS Tripos N'!$V18</f>
        <v>0.10588235294117647</v>
      </c>
      <c r="C18" s="44">
        <f>'CLS Tripos N'!C18/'CLS Tripos N'!$V18</f>
        <v>0.22352941176470589</v>
      </c>
      <c r="D18" s="47">
        <f>'CLS Tripos N'!D18/'CLS Tripos N'!$V18</f>
        <v>0.32941176470588235</v>
      </c>
      <c r="E18" s="43">
        <f>'CLS Tripos N'!E18/'CLS Tripos N'!$V18</f>
        <v>0.25882352941176473</v>
      </c>
      <c r="F18" s="44">
        <f>'CLS Tripos N'!F18/'CLS Tripos N'!$V18</f>
        <v>0.38823529411764707</v>
      </c>
      <c r="G18" s="45">
        <f>'CLS Tripos N'!G18/'CLS Tripos N'!$V18</f>
        <v>0.6470588235294118</v>
      </c>
      <c r="H18" s="46">
        <f>'CLS Tripos N'!H18/'CLS Tripos N'!$V18</f>
        <v>0</v>
      </c>
      <c r="I18" s="44">
        <f>'CLS Tripos N'!I18/'CLS Tripos N'!$V18</f>
        <v>0</v>
      </c>
      <c r="J18" s="47">
        <f>'CLS Tripos N'!J18/'CLS Tripos N'!$V18</f>
        <v>0</v>
      </c>
      <c r="K18" s="43">
        <f>'CLS Tripos N'!K18/'CLS Tripos N'!$V18</f>
        <v>1.1764705882352941E-2</v>
      </c>
      <c r="L18" s="44">
        <f>'CLS Tripos N'!L18/'CLS Tripos N'!$V18</f>
        <v>0</v>
      </c>
      <c r="M18" s="45">
        <f>'CLS Tripos N'!M18/'CLS Tripos N'!$V18</f>
        <v>1.1764705882352941E-2</v>
      </c>
      <c r="N18" s="46">
        <f>'CLS Tripos N'!N18/'CLS Tripos N'!$V18</f>
        <v>0</v>
      </c>
      <c r="O18" s="44">
        <f>'CLS Tripos N'!O18/'CLS Tripos N'!$V18</f>
        <v>0</v>
      </c>
      <c r="P18" s="47">
        <f>'CLS Tripos N'!P18/'CLS Tripos N'!$V18</f>
        <v>0</v>
      </c>
      <c r="Q18" s="43">
        <f>'CLS Tripos N'!Q18/'CLS Tripos N'!$V18</f>
        <v>0</v>
      </c>
      <c r="R18" s="44">
        <f>'CLS Tripos N'!R18/'CLS Tripos N'!$V18</f>
        <v>1.1764705882352941E-2</v>
      </c>
      <c r="S18" s="45">
        <f>'CLS Tripos N'!S18/'CLS Tripos N'!$V18</f>
        <v>1.1764705882352941E-2</v>
      </c>
      <c r="T18" s="46">
        <f>'CLS Tripos N'!T18/'CLS Tripos N'!$V18</f>
        <v>0.37647058823529411</v>
      </c>
      <c r="U18" s="44">
        <f>'CLS Tripos N'!U18/'CLS Tripos N'!$V18</f>
        <v>0.62352941176470589</v>
      </c>
      <c r="V18" s="48">
        <f>'CLS Tripos N'!V18/'CLS Tripos N'!$V18</f>
        <v>1</v>
      </c>
    </row>
    <row r="19" spans="1:22" x14ac:dyDescent="0.25">
      <c r="A19" s="105" t="s">
        <v>151</v>
      </c>
      <c r="B19" s="46">
        <f>'CLS Tripos N'!B19/'CLS Tripos N'!$V19</f>
        <v>0.21428571428571427</v>
      </c>
      <c r="C19" s="44">
        <f>'CLS Tripos N'!C19/'CLS Tripos N'!$V19</f>
        <v>4.0816326530612242E-2</v>
      </c>
      <c r="D19" s="47">
        <f>'CLS Tripos N'!D19/'CLS Tripos N'!$V19</f>
        <v>0.25510204081632654</v>
      </c>
      <c r="E19" s="43">
        <f>'CLS Tripos N'!E19/'CLS Tripos N'!$V19</f>
        <v>0.51020408163265307</v>
      </c>
      <c r="F19" s="44">
        <f>'CLS Tripos N'!F19/'CLS Tripos N'!$V19</f>
        <v>6.1224489795918366E-2</v>
      </c>
      <c r="G19" s="45">
        <f>'CLS Tripos N'!G19/'CLS Tripos N'!$V19</f>
        <v>0.5714285714285714</v>
      </c>
      <c r="H19" s="46">
        <f>'CLS Tripos N'!H19/'CLS Tripos N'!$V19</f>
        <v>0</v>
      </c>
      <c r="I19" s="44">
        <f>'CLS Tripos N'!I19/'CLS Tripos N'!$V19</f>
        <v>0</v>
      </c>
      <c r="J19" s="47">
        <f>'CLS Tripos N'!J19/'CLS Tripos N'!$V19</f>
        <v>0</v>
      </c>
      <c r="K19" s="43">
        <f>'CLS Tripos N'!K19/'CLS Tripos N'!$V19</f>
        <v>9.1836734693877556E-2</v>
      </c>
      <c r="L19" s="44">
        <f>'CLS Tripos N'!L19/'CLS Tripos N'!$V19</f>
        <v>1.020408163265306E-2</v>
      </c>
      <c r="M19" s="45">
        <f>'CLS Tripos N'!M19/'CLS Tripos N'!$V19</f>
        <v>0.10204081632653061</v>
      </c>
      <c r="N19" s="46">
        <f>'CLS Tripos N'!N19/'CLS Tripos N'!$V19</f>
        <v>5.1020408163265307E-2</v>
      </c>
      <c r="O19" s="44">
        <f>'CLS Tripos N'!O19/'CLS Tripos N'!$V19</f>
        <v>1.020408163265306E-2</v>
      </c>
      <c r="P19" s="47">
        <f>'CLS Tripos N'!P19/'CLS Tripos N'!$V19</f>
        <v>6.1224489795918366E-2</v>
      </c>
      <c r="Q19" s="43">
        <f>'CLS Tripos N'!Q19/'CLS Tripos N'!$V19</f>
        <v>0</v>
      </c>
      <c r="R19" s="44">
        <f>'CLS Tripos N'!R19/'CLS Tripos N'!$V19</f>
        <v>1.020408163265306E-2</v>
      </c>
      <c r="S19" s="45">
        <f>'CLS Tripos N'!S19/'CLS Tripos N'!$V19</f>
        <v>1.020408163265306E-2</v>
      </c>
      <c r="T19" s="46">
        <f>'CLS Tripos N'!T19/'CLS Tripos N'!$V19</f>
        <v>0.86734693877551017</v>
      </c>
      <c r="U19" s="44">
        <f>'CLS Tripos N'!U19/'CLS Tripos N'!$V19</f>
        <v>0.1326530612244898</v>
      </c>
      <c r="V19" s="48">
        <f>'CLS Tripos N'!V19/'CLS Tripos N'!$V19</f>
        <v>1</v>
      </c>
    </row>
    <row r="20" spans="1:22" x14ac:dyDescent="0.25">
      <c r="A20" s="105" t="s">
        <v>152</v>
      </c>
      <c r="B20" s="46">
        <f>'CLS Tripos N'!B20/'CLS Tripos N'!$V20</f>
        <v>0.31182795698924731</v>
      </c>
      <c r="C20" s="44">
        <f>'CLS Tripos N'!C20/'CLS Tripos N'!$V20</f>
        <v>2.1505376344086023E-2</v>
      </c>
      <c r="D20" s="47">
        <f>'CLS Tripos N'!D20/'CLS Tripos N'!$V20</f>
        <v>0.33333333333333331</v>
      </c>
      <c r="E20" s="43">
        <f>'CLS Tripos N'!E20/'CLS Tripos N'!$V20</f>
        <v>0.38709677419354838</v>
      </c>
      <c r="F20" s="44">
        <f>'CLS Tripos N'!F20/'CLS Tripos N'!$V20</f>
        <v>9.6774193548387094E-2</v>
      </c>
      <c r="G20" s="45">
        <f>'CLS Tripos N'!G20/'CLS Tripos N'!$V20</f>
        <v>0.4838709677419355</v>
      </c>
      <c r="H20" s="46">
        <f>'CLS Tripos N'!H20/'CLS Tripos N'!$V20</f>
        <v>0</v>
      </c>
      <c r="I20" s="44">
        <f>'CLS Tripos N'!I20/'CLS Tripos N'!$V20</f>
        <v>0</v>
      </c>
      <c r="J20" s="47">
        <f>'CLS Tripos N'!J20/'CLS Tripos N'!$V20</f>
        <v>0</v>
      </c>
      <c r="K20" s="43">
        <f>'CLS Tripos N'!K20/'CLS Tripos N'!$V20</f>
        <v>7.5268817204301078E-2</v>
      </c>
      <c r="L20" s="44">
        <f>'CLS Tripos N'!L20/'CLS Tripos N'!$V20</f>
        <v>4.3010752688172046E-2</v>
      </c>
      <c r="M20" s="45">
        <f>'CLS Tripos N'!M20/'CLS Tripos N'!$V20</f>
        <v>0.11827956989247312</v>
      </c>
      <c r="N20" s="46">
        <f>'CLS Tripos N'!N20/'CLS Tripos N'!$V20</f>
        <v>3.2258064516129031E-2</v>
      </c>
      <c r="O20" s="44">
        <f>'CLS Tripos N'!O20/'CLS Tripos N'!$V20</f>
        <v>1.0752688172043012E-2</v>
      </c>
      <c r="P20" s="47">
        <f>'CLS Tripos N'!P20/'CLS Tripos N'!$V20</f>
        <v>4.3010752688172046E-2</v>
      </c>
      <c r="Q20" s="43">
        <f>'CLS Tripos N'!Q20/'CLS Tripos N'!$V20</f>
        <v>2.1505376344086023E-2</v>
      </c>
      <c r="R20" s="44">
        <f>'CLS Tripos N'!R20/'CLS Tripos N'!$V20</f>
        <v>0</v>
      </c>
      <c r="S20" s="45">
        <f>'CLS Tripos N'!S20/'CLS Tripos N'!$V20</f>
        <v>2.1505376344086023E-2</v>
      </c>
      <c r="T20" s="46">
        <f>'CLS Tripos N'!T20/'CLS Tripos N'!$V20</f>
        <v>0.82795698924731187</v>
      </c>
      <c r="U20" s="44">
        <f>'CLS Tripos N'!U20/'CLS Tripos N'!$V20</f>
        <v>0.17204301075268819</v>
      </c>
      <c r="V20" s="48">
        <f>'CLS Tripos N'!V20/'CLS Tripos N'!$V20</f>
        <v>1</v>
      </c>
    </row>
    <row r="21" spans="1:22" x14ac:dyDescent="0.25">
      <c r="A21" s="105" t="s">
        <v>153</v>
      </c>
      <c r="B21" s="46">
        <f>'CLS Tripos N'!B21/'CLS Tripos N'!$V21</f>
        <v>0.34782608695652173</v>
      </c>
      <c r="C21" s="44">
        <f>'CLS Tripos N'!C21/'CLS Tripos N'!$V21</f>
        <v>4.3478260869565216E-2</v>
      </c>
      <c r="D21" s="47">
        <f>'CLS Tripos N'!D21/'CLS Tripos N'!$V21</f>
        <v>0.39130434782608697</v>
      </c>
      <c r="E21" s="43">
        <f>'CLS Tripos N'!E21/'CLS Tripos N'!$V21</f>
        <v>0.41304347826086957</v>
      </c>
      <c r="F21" s="44">
        <f>'CLS Tripos N'!F21/'CLS Tripos N'!$V21</f>
        <v>5.434782608695652E-2</v>
      </c>
      <c r="G21" s="45">
        <f>'CLS Tripos N'!G21/'CLS Tripos N'!$V21</f>
        <v>0.46739130434782611</v>
      </c>
      <c r="H21" s="46">
        <f>'CLS Tripos N'!H21/'CLS Tripos N'!$V21</f>
        <v>0</v>
      </c>
      <c r="I21" s="44">
        <f>'CLS Tripos N'!I21/'CLS Tripos N'!$V21</f>
        <v>0</v>
      </c>
      <c r="J21" s="47">
        <f>'CLS Tripos N'!J21/'CLS Tripos N'!$V21</f>
        <v>0</v>
      </c>
      <c r="K21" s="43">
        <f>'CLS Tripos N'!K21/'CLS Tripos N'!$V21</f>
        <v>4.3478260869565216E-2</v>
      </c>
      <c r="L21" s="44">
        <f>'CLS Tripos N'!L21/'CLS Tripos N'!$V21</f>
        <v>2.1739130434782608E-2</v>
      </c>
      <c r="M21" s="45">
        <f>'CLS Tripos N'!M21/'CLS Tripos N'!$V21</f>
        <v>6.5217391304347824E-2</v>
      </c>
      <c r="N21" s="46">
        <f>'CLS Tripos N'!N21/'CLS Tripos N'!$V21</f>
        <v>3.2608695652173912E-2</v>
      </c>
      <c r="O21" s="44">
        <f>'CLS Tripos N'!O21/'CLS Tripos N'!$V21</f>
        <v>1.0869565217391304E-2</v>
      </c>
      <c r="P21" s="47">
        <f>'CLS Tripos N'!P21/'CLS Tripos N'!$V21</f>
        <v>4.3478260869565216E-2</v>
      </c>
      <c r="Q21" s="43">
        <f>'CLS Tripos N'!Q21/'CLS Tripos N'!$V21</f>
        <v>3.2608695652173912E-2</v>
      </c>
      <c r="R21" s="44">
        <f>'CLS Tripos N'!R21/'CLS Tripos N'!$V21</f>
        <v>0</v>
      </c>
      <c r="S21" s="45">
        <f>'CLS Tripos N'!S21/'CLS Tripos N'!$V21</f>
        <v>3.2608695652173912E-2</v>
      </c>
      <c r="T21" s="46">
        <f>'CLS Tripos N'!T21/'CLS Tripos N'!$V21</f>
        <v>0.86956521739130432</v>
      </c>
      <c r="U21" s="44">
        <f>'CLS Tripos N'!U21/'CLS Tripos N'!$V21</f>
        <v>0.13043478260869565</v>
      </c>
      <c r="V21" s="48">
        <f>'CLS Tripos N'!V21/'CLS Tripos N'!$V21</f>
        <v>1</v>
      </c>
    </row>
    <row r="22" spans="1:22" x14ac:dyDescent="0.25">
      <c r="A22" s="105" t="s">
        <v>154</v>
      </c>
      <c r="B22" s="46">
        <f>'CLS Tripos N'!B22/'CLS Tripos N'!$V22</f>
        <v>0.26250000000000001</v>
      </c>
      <c r="C22" s="44">
        <f>'CLS Tripos N'!C22/'CLS Tripos N'!$V22</f>
        <v>6.8750000000000006E-2</v>
      </c>
      <c r="D22" s="47">
        <f>'CLS Tripos N'!D22/'CLS Tripos N'!$V22</f>
        <v>0.33124999999999999</v>
      </c>
      <c r="E22" s="43">
        <f>'CLS Tripos N'!E22/'CLS Tripos N'!$V22</f>
        <v>0.23749999999999999</v>
      </c>
      <c r="F22" s="44">
        <f>'CLS Tripos N'!F22/'CLS Tripos N'!$V22</f>
        <v>0.18124999999999999</v>
      </c>
      <c r="G22" s="45">
        <f>'CLS Tripos N'!G22/'CLS Tripos N'!$V22</f>
        <v>0.41875000000000001</v>
      </c>
      <c r="H22" s="46">
        <f>'CLS Tripos N'!H22/'CLS Tripos N'!$V22</f>
        <v>0</v>
      </c>
      <c r="I22" s="44">
        <f>'CLS Tripos N'!I22/'CLS Tripos N'!$V22</f>
        <v>0</v>
      </c>
      <c r="J22" s="47">
        <f>'CLS Tripos N'!J22/'CLS Tripos N'!$V22</f>
        <v>0</v>
      </c>
      <c r="K22" s="43">
        <f>'CLS Tripos N'!K22/'CLS Tripos N'!$V22</f>
        <v>9.375E-2</v>
      </c>
      <c r="L22" s="44">
        <f>'CLS Tripos N'!L22/'CLS Tripos N'!$V22</f>
        <v>0.1</v>
      </c>
      <c r="M22" s="45">
        <f>'CLS Tripos N'!M22/'CLS Tripos N'!$V22</f>
        <v>0.19375000000000001</v>
      </c>
      <c r="N22" s="46">
        <f>'CLS Tripos N'!N22/'CLS Tripos N'!$V22</f>
        <v>6.2500000000000003E-3</v>
      </c>
      <c r="O22" s="44">
        <f>'CLS Tripos N'!O22/'CLS Tripos N'!$V22</f>
        <v>3.7499999999999999E-2</v>
      </c>
      <c r="P22" s="47">
        <f>'CLS Tripos N'!P22/'CLS Tripos N'!$V22</f>
        <v>4.3749999999999997E-2</v>
      </c>
      <c r="Q22" s="43">
        <f>'CLS Tripos N'!Q22/'CLS Tripos N'!$V22</f>
        <v>1.2500000000000001E-2</v>
      </c>
      <c r="R22" s="44">
        <f>'CLS Tripos N'!R22/'CLS Tripos N'!$V22</f>
        <v>0</v>
      </c>
      <c r="S22" s="45">
        <f>'CLS Tripos N'!S22/'CLS Tripos N'!$V22</f>
        <v>1.2500000000000001E-2</v>
      </c>
      <c r="T22" s="46">
        <f>'CLS Tripos N'!T22/'CLS Tripos N'!$V22</f>
        <v>0.61250000000000004</v>
      </c>
      <c r="U22" s="44">
        <f>'CLS Tripos N'!U22/'CLS Tripos N'!$V22</f>
        <v>0.38750000000000001</v>
      </c>
      <c r="V22" s="48">
        <f>'CLS Tripos N'!V22/'CLS Tripos N'!$V22</f>
        <v>1</v>
      </c>
    </row>
    <row r="23" spans="1:22" x14ac:dyDescent="0.25">
      <c r="A23" s="105" t="s">
        <v>155</v>
      </c>
      <c r="B23" s="46">
        <f>'CLS Tripos N'!B23/'CLS Tripos N'!$V23</f>
        <v>0.25657894736842107</v>
      </c>
      <c r="C23" s="44">
        <f>'CLS Tripos N'!C23/'CLS Tripos N'!$V23</f>
        <v>6.5789473684210523E-2</v>
      </c>
      <c r="D23" s="47">
        <f>'CLS Tripos N'!D23/'CLS Tripos N'!$V23</f>
        <v>0.32236842105263158</v>
      </c>
      <c r="E23" s="43">
        <f>'CLS Tripos N'!E23/'CLS Tripos N'!$V23</f>
        <v>0.32236842105263158</v>
      </c>
      <c r="F23" s="44">
        <f>'CLS Tripos N'!F23/'CLS Tripos N'!$V23</f>
        <v>0.17763157894736842</v>
      </c>
      <c r="G23" s="45">
        <f>'CLS Tripos N'!G23/'CLS Tripos N'!$V23</f>
        <v>0.5</v>
      </c>
      <c r="H23" s="46">
        <f>'CLS Tripos N'!H23/'CLS Tripos N'!$V23</f>
        <v>0</v>
      </c>
      <c r="I23" s="44">
        <f>'CLS Tripos N'!I23/'CLS Tripos N'!$V23</f>
        <v>0</v>
      </c>
      <c r="J23" s="47">
        <f>'CLS Tripos N'!J23/'CLS Tripos N'!$V23</f>
        <v>0</v>
      </c>
      <c r="K23" s="43">
        <f>'CLS Tripos N'!K23/'CLS Tripos N'!$V23</f>
        <v>0.10526315789473684</v>
      </c>
      <c r="L23" s="44">
        <f>'CLS Tripos N'!L23/'CLS Tripos N'!$V23</f>
        <v>2.6315789473684209E-2</v>
      </c>
      <c r="M23" s="45">
        <f>'CLS Tripos N'!M23/'CLS Tripos N'!$V23</f>
        <v>0.13157894736842105</v>
      </c>
      <c r="N23" s="46">
        <f>'CLS Tripos N'!N23/'CLS Tripos N'!$V23</f>
        <v>6.5789473684210523E-3</v>
      </c>
      <c r="O23" s="44">
        <f>'CLS Tripos N'!O23/'CLS Tripos N'!$V23</f>
        <v>1.3157894736842105E-2</v>
      </c>
      <c r="P23" s="47">
        <f>'CLS Tripos N'!P23/'CLS Tripos N'!$V23</f>
        <v>1.9736842105263157E-2</v>
      </c>
      <c r="Q23" s="43">
        <f>'CLS Tripos N'!Q23/'CLS Tripos N'!$V23</f>
        <v>1.3157894736842105E-2</v>
      </c>
      <c r="R23" s="44">
        <f>'CLS Tripos N'!R23/'CLS Tripos N'!$V23</f>
        <v>1.3157894736842105E-2</v>
      </c>
      <c r="S23" s="45">
        <f>'CLS Tripos N'!S23/'CLS Tripos N'!$V23</f>
        <v>2.6315789473684209E-2</v>
      </c>
      <c r="T23" s="46">
        <f>'CLS Tripos N'!T23/'CLS Tripos N'!$V23</f>
        <v>0.70394736842105265</v>
      </c>
      <c r="U23" s="44">
        <f>'CLS Tripos N'!U23/'CLS Tripos N'!$V23</f>
        <v>0.29605263157894735</v>
      </c>
      <c r="V23" s="48">
        <f>'CLS Tripos N'!V23/'CLS Tripos N'!$V23</f>
        <v>1</v>
      </c>
    </row>
    <row r="24" spans="1:22" x14ac:dyDescent="0.25">
      <c r="A24" s="105" t="s">
        <v>156</v>
      </c>
      <c r="B24" s="46">
        <f>'CLS Tripos N'!B24/'CLS Tripos N'!$V24</f>
        <v>0.2</v>
      </c>
      <c r="C24" s="44">
        <f>'CLS Tripos N'!C24/'CLS Tripos N'!$V24</f>
        <v>0.08</v>
      </c>
      <c r="D24" s="47">
        <f>'CLS Tripos N'!D24/'CLS Tripos N'!$V24</f>
        <v>0.28000000000000003</v>
      </c>
      <c r="E24" s="43">
        <f>'CLS Tripos N'!E24/'CLS Tripos N'!$V24</f>
        <v>0.39333333333333331</v>
      </c>
      <c r="F24" s="44">
        <f>'CLS Tripos N'!F24/'CLS Tripos N'!$V24</f>
        <v>0.27333333333333332</v>
      </c>
      <c r="G24" s="45">
        <f>'CLS Tripos N'!G24/'CLS Tripos N'!$V24</f>
        <v>0.66666666666666663</v>
      </c>
      <c r="H24" s="46">
        <f>'CLS Tripos N'!H24/'CLS Tripos N'!$V24</f>
        <v>0</v>
      </c>
      <c r="I24" s="44">
        <f>'CLS Tripos N'!I24/'CLS Tripos N'!$V24</f>
        <v>0</v>
      </c>
      <c r="J24" s="47">
        <f>'CLS Tripos N'!J24/'CLS Tripos N'!$V24</f>
        <v>0</v>
      </c>
      <c r="K24" s="43">
        <f>'CLS Tripos N'!K24/'CLS Tripos N'!$V24</f>
        <v>0.02</v>
      </c>
      <c r="L24" s="44">
        <f>'CLS Tripos N'!L24/'CLS Tripos N'!$V24</f>
        <v>1.3333333333333334E-2</v>
      </c>
      <c r="M24" s="45">
        <f>'CLS Tripos N'!M24/'CLS Tripos N'!$V24</f>
        <v>3.3333333333333333E-2</v>
      </c>
      <c r="N24" s="46">
        <f>'CLS Tripos N'!N24/'CLS Tripos N'!$V24</f>
        <v>6.6666666666666671E-3</v>
      </c>
      <c r="O24" s="44">
        <f>'CLS Tripos N'!O24/'CLS Tripos N'!$V24</f>
        <v>6.6666666666666671E-3</v>
      </c>
      <c r="P24" s="47">
        <f>'CLS Tripos N'!P24/'CLS Tripos N'!$V24</f>
        <v>1.3333333333333334E-2</v>
      </c>
      <c r="Q24" s="43">
        <f>'CLS Tripos N'!Q24/'CLS Tripos N'!$V24</f>
        <v>6.6666666666666671E-3</v>
      </c>
      <c r="R24" s="44">
        <f>'CLS Tripos N'!R24/'CLS Tripos N'!$V24</f>
        <v>0</v>
      </c>
      <c r="S24" s="45">
        <f>'CLS Tripos N'!S24/'CLS Tripos N'!$V24</f>
        <v>6.6666666666666671E-3</v>
      </c>
      <c r="T24" s="46">
        <f>'CLS Tripos N'!T24/'CLS Tripos N'!$V24</f>
        <v>0.62666666666666671</v>
      </c>
      <c r="U24" s="44">
        <f>'CLS Tripos N'!U24/'CLS Tripos N'!$V24</f>
        <v>0.37333333333333335</v>
      </c>
      <c r="V24" s="48">
        <f>'CLS Tripos N'!V24/'CLS Tripos N'!$V24</f>
        <v>1</v>
      </c>
    </row>
    <row r="25" spans="1:22" x14ac:dyDescent="0.25">
      <c r="A25" s="105" t="s">
        <v>157</v>
      </c>
      <c r="B25" s="46">
        <f>'CLS Tripos N'!B25/'CLS Tripos N'!$V25</f>
        <v>8.3333333333333329E-2</v>
      </c>
      <c r="C25" s="44">
        <f>'CLS Tripos N'!C25/'CLS Tripos N'!$V25</f>
        <v>0.19444444444444445</v>
      </c>
      <c r="D25" s="47">
        <f>'CLS Tripos N'!D25/'CLS Tripos N'!$V25</f>
        <v>0.27777777777777779</v>
      </c>
      <c r="E25" s="43">
        <f>'CLS Tripos N'!E25/'CLS Tripos N'!$V25</f>
        <v>2.7777777777777776E-2</v>
      </c>
      <c r="F25" s="44">
        <f>'CLS Tripos N'!F25/'CLS Tripos N'!$V25</f>
        <v>0.63888888888888884</v>
      </c>
      <c r="G25" s="45">
        <f>'CLS Tripos N'!G25/'CLS Tripos N'!$V25</f>
        <v>0.66666666666666663</v>
      </c>
      <c r="H25" s="46">
        <f>'CLS Tripos N'!H25/'CLS Tripos N'!$V25</f>
        <v>0</v>
      </c>
      <c r="I25" s="44">
        <f>'CLS Tripos N'!I25/'CLS Tripos N'!$V25</f>
        <v>0</v>
      </c>
      <c r="J25" s="47">
        <f>'CLS Tripos N'!J25/'CLS Tripos N'!$V25</f>
        <v>0</v>
      </c>
      <c r="K25" s="43">
        <f>'CLS Tripos N'!K25/'CLS Tripos N'!$V25</f>
        <v>0</v>
      </c>
      <c r="L25" s="44">
        <f>'CLS Tripos N'!L25/'CLS Tripos N'!$V25</f>
        <v>5.5555555555555552E-2</v>
      </c>
      <c r="M25" s="45">
        <f>'CLS Tripos N'!M25/'CLS Tripos N'!$V25</f>
        <v>5.5555555555555552E-2</v>
      </c>
      <c r="N25" s="46">
        <f>'CLS Tripos N'!N25/'CLS Tripos N'!$V25</f>
        <v>0</v>
      </c>
      <c r="O25" s="44">
        <f>'CLS Tripos N'!O25/'CLS Tripos N'!$V25</f>
        <v>0</v>
      </c>
      <c r="P25" s="47">
        <f>'CLS Tripos N'!P25/'CLS Tripos N'!$V25</f>
        <v>0</v>
      </c>
      <c r="Q25" s="43">
        <f>'CLS Tripos N'!Q25/'CLS Tripos N'!$V25</f>
        <v>0</v>
      </c>
      <c r="R25" s="44">
        <f>'CLS Tripos N'!R25/'CLS Tripos N'!$V25</f>
        <v>0</v>
      </c>
      <c r="S25" s="45">
        <f>'CLS Tripos N'!S25/'CLS Tripos N'!$V25</f>
        <v>0</v>
      </c>
      <c r="T25" s="46">
        <f>'CLS Tripos N'!T25/'CLS Tripos N'!$V25</f>
        <v>0.1111111111111111</v>
      </c>
      <c r="U25" s="44">
        <f>'CLS Tripos N'!U25/'CLS Tripos N'!$V25</f>
        <v>0.88888888888888884</v>
      </c>
      <c r="V25" s="48">
        <f>'CLS Tripos N'!V25/'CLS Tripos N'!$V25</f>
        <v>1</v>
      </c>
    </row>
    <row r="26" spans="1:22" x14ac:dyDescent="0.25">
      <c r="A26" s="105" t="s">
        <v>158</v>
      </c>
      <c r="B26" s="46">
        <f>'CLS Tripos N'!B26/'CLS Tripos N'!$V26</f>
        <v>6.0606060606060608E-2</v>
      </c>
      <c r="C26" s="44">
        <f>'CLS Tripos N'!C26/'CLS Tripos N'!$V26</f>
        <v>0.42424242424242425</v>
      </c>
      <c r="D26" s="47">
        <f>'CLS Tripos N'!D26/'CLS Tripos N'!$V26</f>
        <v>0.48484848484848486</v>
      </c>
      <c r="E26" s="43">
        <f>'CLS Tripos N'!E26/'CLS Tripos N'!$V26</f>
        <v>0.12121212121212122</v>
      </c>
      <c r="F26" s="44">
        <f>'CLS Tripos N'!F26/'CLS Tripos N'!$V26</f>
        <v>0.36363636363636365</v>
      </c>
      <c r="G26" s="45">
        <f>'CLS Tripos N'!G26/'CLS Tripos N'!$V26</f>
        <v>0.48484848484848486</v>
      </c>
      <c r="H26" s="46">
        <f>'CLS Tripos N'!H26/'CLS Tripos N'!$V26</f>
        <v>0</v>
      </c>
      <c r="I26" s="44">
        <f>'CLS Tripos N'!I26/'CLS Tripos N'!$V26</f>
        <v>0</v>
      </c>
      <c r="J26" s="47">
        <f>'CLS Tripos N'!J26/'CLS Tripos N'!$V26</f>
        <v>0</v>
      </c>
      <c r="K26" s="43">
        <f>'CLS Tripos N'!K26/'CLS Tripos N'!$V26</f>
        <v>0</v>
      </c>
      <c r="L26" s="44">
        <f>'CLS Tripos N'!L26/'CLS Tripos N'!$V26</f>
        <v>3.0303030303030304E-2</v>
      </c>
      <c r="M26" s="45">
        <f>'CLS Tripos N'!M26/'CLS Tripos N'!$V26</f>
        <v>3.0303030303030304E-2</v>
      </c>
      <c r="N26" s="46">
        <f>'CLS Tripos N'!N26/'CLS Tripos N'!$V26</f>
        <v>0</v>
      </c>
      <c r="O26" s="44">
        <f>'CLS Tripos N'!O26/'CLS Tripos N'!$V26</f>
        <v>0</v>
      </c>
      <c r="P26" s="47">
        <f>'CLS Tripos N'!P26/'CLS Tripos N'!$V26</f>
        <v>0</v>
      </c>
      <c r="Q26" s="43">
        <f>'CLS Tripos N'!Q26/'CLS Tripos N'!$V26</f>
        <v>0</v>
      </c>
      <c r="R26" s="44">
        <f>'CLS Tripos N'!R26/'CLS Tripos N'!$V26</f>
        <v>0</v>
      </c>
      <c r="S26" s="45">
        <f>'CLS Tripos N'!S26/'CLS Tripos N'!$V26</f>
        <v>0</v>
      </c>
      <c r="T26" s="46">
        <f>'CLS Tripos N'!T26/'CLS Tripos N'!$V26</f>
        <v>0.18181818181818182</v>
      </c>
      <c r="U26" s="44">
        <f>'CLS Tripos N'!U26/'CLS Tripos N'!$V26</f>
        <v>0.81818181818181823</v>
      </c>
      <c r="V26" s="48">
        <f>'CLS Tripos N'!V26/'CLS Tripos N'!$V26</f>
        <v>1</v>
      </c>
    </row>
    <row r="27" spans="1:22" x14ac:dyDescent="0.25">
      <c r="A27" s="105" t="s">
        <v>159</v>
      </c>
      <c r="B27" s="46">
        <f>'CLS Tripos N'!B27/'CLS Tripos N'!$V27</f>
        <v>0.25531914893617019</v>
      </c>
      <c r="C27" s="44">
        <f>'CLS Tripos N'!C27/'CLS Tripos N'!$V27</f>
        <v>4.8632218844984802E-2</v>
      </c>
      <c r="D27" s="47">
        <f>'CLS Tripos N'!D27/'CLS Tripos N'!$V27</f>
        <v>0.303951367781155</v>
      </c>
      <c r="E27" s="43">
        <f>'CLS Tripos N'!E27/'CLS Tripos N'!$V27</f>
        <v>0.3860182370820669</v>
      </c>
      <c r="F27" s="44">
        <f>'CLS Tripos N'!F27/'CLS Tripos N'!$V27</f>
        <v>0.11854103343465046</v>
      </c>
      <c r="G27" s="45">
        <f>'CLS Tripos N'!G27/'CLS Tripos N'!$V27</f>
        <v>0.50455927051671734</v>
      </c>
      <c r="H27" s="46">
        <f>'CLS Tripos N'!H27/'CLS Tripos N'!$V27</f>
        <v>0</v>
      </c>
      <c r="I27" s="44">
        <f>'CLS Tripos N'!I27/'CLS Tripos N'!$V27</f>
        <v>0</v>
      </c>
      <c r="J27" s="47">
        <f>'CLS Tripos N'!J27/'CLS Tripos N'!$V27</f>
        <v>0</v>
      </c>
      <c r="K27" s="43">
        <f>'CLS Tripos N'!K27/'CLS Tripos N'!$V27</f>
        <v>7.9027355623100301E-2</v>
      </c>
      <c r="L27" s="44">
        <f>'CLS Tripos N'!L27/'CLS Tripos N'!$V27</f>
        <v>5.1671732522796353E-2</v>
      </c>
      <c r="M27" s="45">
        <f>'CLS Tripos N'!M27/'CLS Tripos N'!$V27</f>
        <v>0.13069908814589665</v>
      </c>
      <c r="N27" s="46">
        <f>'CLS Tripos N'!N27/'CLS Tripos N'!$V27</f>
        <v>3.9513677811550151E-2</v>
      </c>
      <c r="O27" s="44">
        <f>'CLS Tripos N'!O27/'CLS Tripos N'!$V27</f>
        <v>1.82370820668693E-2</v>
      </c>
      <c r="P27" s="47">
        <f>'CLS Tripos N'!P27/'CLS Tripos N'!$V27</f>
        <v>5.7750759878419454E-2</v>
      </c>
      <c r="Q27" s="43">
        <f>'CLS Tripos N'!Q27/'CLS Tripos N'!$V27</f>
        <v>0</v>
      </c>
      <c r="R27" s="44">
        <f>'CLS Tripos N'!R27/'CLS Tripos N'!$V27</f>
        <v>3.0395136778115501E-3</v>
      </c>
      <c r="S27" s="45">
        <f>'CLS Tripos N'!S27/'CLS Tripos N'!$V27</f>
        <v>3.0395136778115501E-3</v>
      </c>
      <c r="T27" s="46">
        <f>'CLS Tripos N'!T27/'CLS Tripos N'!$V27</f>
        <v>0.75987841945288759</v>
      </c>
      <c r="U27" s="44">
        <f>'CLS Tripos N'!U27/'CLS Tripos N'!$V27</f>
        <v>0.24012158054711247</v>
      </c>
      <c r="V27" s="48">
        <f>'CLS Tripos N'!V27/'CLS Tripos N'!$V27</f>
        <v>1</v>
      </c>
    </row>
    <row r="28" spans="1:22" x14ac:dyDescent="0.25">
      <c r="A28" s="105" t="s">
        <v>160</v>
      </c>
      <c r="B28" s="46">
        <f>'CLS Tripos N'!B28/'CLS Tripos N'!$V28</f>
        <v>0.24163568773234201</v>
      </c>
      <c r="C28" s="44">
        <f>'CLS Tripos N'!C28/'CLS Tripos N'!$V28</f>
        <v>5.9479553903345722E-2</v>
      </c>
      <c r="D28" s="47">
        <f>'CLS Tripos N'!D28/'CLS Tripos N'!$V28</f>
        <v>0.30111524163568776</v>
      </c>
      <c r="E28" s="43">
        <f>'CLS Tripos N'!E28/'CLS Tripos N'!$V28</f>
        <v>0.38289962825278812</v>
      </c>
      <c r="F28" s="44">
        <f>'CLS Tripos N'!F28/'CLS Tripos N'!$V28</f>
        <v>0.12267657992565056</v>
      </c>
      <c r="G28" s="45">
        <f>'CLS Tripos N'!G28/'CLS Tripos N'!$V28</f>
        <v>0.50557620817843862</v>
      </c>
      <c r="H28" s="46">
        <f>'CLS Tripos N'!H28/'CLS Tripos N'!$V28</f>
        <v>0</v>
      </c>
      <c r="I28" s="44">
        <f>'CLS Tripos N'!I28/'CLS Tripos N'!$V28</f>
        <v>0</v>
      </c>
      <c r="J28" s="47">
        <f>'CLS Tripos N'!J28/'CLS Tripos N'!$V28</f>
        <v>0</v>
      </c>
      <c r="K28" s="43">
        <f>'CLS Tripos N'!K28/'CLS Tripos N'!$V28</f>
        <v>0.10037174721189591</v>
      </c>
      <c r="L28" s="44">
        <f>'CLS Tripos N'!L28/'CLS Tripos N'!$V28</f>
        <v>5.5762081784386616E-2</v>
      </c>
      <c r="M28" s="45">
        <f>'CLS Tripos N'!M28/'CLS Tripos N'!$V28</f>
        <v>0.15613382899628253</v>
      </c>
      <c r="N28" s="46">
        <f>'CLS Tripos N'!N28/'CLS Tripos N'!$V28</f>
        <v>1.858736059479554E-2</v>
      </c>
      <c r="O28" s="44">
        <f>'CLS Tripos N'!O28/'CLS Tripos N'!$V28</f>
        <v>1.1152416356877323E-2</v>
      </c>
      <c r="P28" s="47">
        <f>'CLS Tripos N'!P28/'CLS Tripos N'!$V28</f>
        <v>2.9739776951672861E-2</v>
      </c>
      <c r="Q28" s="43">
        <f>'CLS Tripos N'!Q28/'CLS Tripos N'!$V28</f>
        <v>7.4349442379182153E-3</v>
      </c>
      <c r="R28" s="44">
        <f>'CLS Tripos N'!R28/'CLS Tripos N'!$V28</f>
        <v>0</v>
      </c>
      <c r="S28" s="45">
        <f>'CLS Tripos N'!S28/'CLS Tripos N'!$V28</f>
        <v>7.4349442379182153E-3</v>
      </c>
      <c r="T28" s="46">
        <f>'CLS Tripos N'!T28/'CLS Tripos N'!$V28</f>
        <v>0.75092936802973975</v>
      </c>
      <c r="U28" s="44">
        <f>'CLS Tripos N'!U28/'CLS Tripos N'!$V28</f>
        <v>0.24907063197026022</v>
      </c>
      <c r="V28" s="48">
        <f>'CLS Tripos N'!V28/'CLS Tripos N'!$V28</f>
        <v>1</v>
      </c>
    </row>
    <row r="29" spans="1:22" x14ac:dyDescent="0.25">
      <c r="A29" s="105" t="s">
        <v>161</v>
      </c>
      <c r="B29" s="46">
        <f>'CLS Tripos N'!B29/'CLS Tripos N'!$V29</f>
        <v>0.25</v>
      </c>
      <c r="C29" s="44">
        <f>'CLS Tripos N'!C29/'CLS Tripos N'!$V29</f>
        <v>5.1724137931034482E-2</v>
      </c>
      <c r="D29" s="47">
        <f>'CLS Tripos N'!D29/'CLS Tripos N'!$V29</f>
        <v>0.30172413793103448</v>
      </c>
      <c r="E29" s="43">
        <f>'CLS Tripos N'!E29/'CLS Tripos N'!$V29</f>
        <v>0.35344827586206895</v>
      </c>
      <c r="F29" s="44">
        <f>'CLS Tripos N'!F29/'CLS Tripos N'!$V29</f>
        <v>0.13793103448275862</v>
      </c>
      <c r="G29" s="45">
        <f>'CLS Tripos N'!G29/'CLS Tripos N'!$V29</f>
        <v>0.49137931034482757</v>
      </c>
      <c r="H29" s="46">
        <f>'CLS Tripos N'!H29/'CLS Tripos N'!$V29</f>
        <v>0</v>
      </c>
      <c r="I29" s="44">
        <f>'CLS Tripos N'!I29/'CLS Tripos N'!$V29</f>
        <v>0</v>
      </c>
      <c r="J29" s="47">
        <f>'CLS Tripos N'!J29/'CLS Tripos N'!$V29</f>
        <v>0</v>
      </c>
      <c r="K29" s="43">
        <f>'CLS Tripos N'!K29/'CLS Tripos N'!$V29</f>
        <v>8.6206896551724144E-2</v>
      </c>
      <c r="L29" s="44">
        <f>'CLS Tripos N'!L29/'CLS Tripos N'!$V29</f>
        <v>5.1724137931034482E-2</v>
      </c>
      <c r="M29" s="45">
        <f>'CLS Tripos N'!M29/'CLS Tripos N'!$V29</f>
        <v>0.13793103448275862</v>
      </c>
      <c r="N29" s="46">
        <f>'CLS Tripos N'!N29/'CLS Tripos N'!$V29</f>
        <v>3.017241379310345E-2</v>
      </c>
      <c r="O29" s="44">
        <f>'CLS Tripos N'!O29/'CLS Tripos N'!$V29</f>
        <v>1.2931034482758621E-2</v>
      </c>
      <c r="P29" s="47">
        <f>'CLS Tripos N'!P29/'CLS Tripos N'!$V29</f>
        <v>4.3103448275862072E-2</v>
      </c>
      <c r="Q29" s="43">
        <f>'CLS Tripos N'!Q29/'CLS Tripos N'!$V29</f>
        <v>2.5862068965517241E-2</v>
      </c>
      <c r="R29" s="44">
        <f>'CLS Tripos N'!R29/'CLS Tripos N'!$V29</f>
        <v>0</v>
      </c>
      <c r="S29" s="45">
        <f>'CLS Tripos N'!S29/'CLS Tripos N'!$V29</f>
        <v>2.5862068965517241E-2</v>
      </c>
      <c r="T29" s="46">
        <f>'CLS Tripos N'!T29/'CLS Tripos N'!$V29</f>
        <v>0.74568965517241381</v>
      </c>
      <c r="U29" s="44">
        <f>'CLS Tripos N'!U29/'CLS Tripos N'!$V29</f>
        <v>0.25431034482758619</v>
      </c>
      <c r="V29" s="48">
        <f>'CLS Tripos N'!V29/'CLS Tripos N'!$V29</f>
        <v>1</v>
      </c>
    </row>
    <row r="30" spans="1:22" x14ac:dyDescent="0.25">
      <c r="A30" s="105" t="s">
        <v>162</v>
      </c>
      <c r="B30" s="46">
        <f>'CLS Tripos N'!B30/'CLS Tripos N'!$V30</f>
        <v>0.10638297872340426</v>
      </c>
      <c r="C30" s="44">
        <f>'CLS Tripos N'!C30/'CLS Tripos N'!$V30</f>
        <v>0.20212765957446807</v>
      </c>
      <c r="D30" s="47">
        <f>'CLS Tripos N'!D30/'CLS Tripos N'!$V30</f>
        <v>0.30851063829787234</v>
      </c>
      <c r="E30" s="43">
        <f>'CLS Tripos N'!E30/'CLS Tripos N'!$V30</f>
        <v>0.16489361702127658</v>
      </c>
      <c r="F30" s="44">
        <f>'CLS Tripos N'!F30/'CLS Tripos N'!$V30</f>
        <v>0.47340425531914893</v>
      </c>
      <c r="G30" s="45">
        <f>'CLS Tripos N'!G30/'CLS Tripos N'!$V30</f>
        <v>0.63829787234042556</v>
      </c>
      <c r="H30" s="46">
        <f>'CLS Tripos N'!H30/'CLS Tripos N'!$V30</f>
        <v>0</v>
      </c>
      <c r="I30" s="44">
        <f>'CLS Tripos N'!I30/'CLS Tripos N'!$V30</f>
        <v>0</v>
      </c>
      <c r="J30" s="47">
        <f>'CLS Tripos N'!J30/'CLS Tripos N'!$V30</f>
        <v>0</v>
      </c>
      <c r="K30" s="43">
        <f>'CLS Tripos N'!K30/'CLS Tripos N'!$V30</f>
        <v>0</v>
      </c>
      <c r="L30" s="44">
        <f>'CLS Tripos N'!L30/'CLS Tripos N'!$V30</f>
        <v>3.1914893617021274E-2</v>
      </c>
      <c r="M30" s="45">
        <f>'CLS Tripos N'!M30/'CLS Tripos N'!$V30</f>
        <v>3.1914893617021274E-2</v>
      </c>
      <c r="N30" s="46">
        <f>'CLS Tripos N'!N30/'CLS Tripos N'!$V30</f>
        <v>0</v>
      </c>
      <c r="O30" s="44">
        <f>'CLS Tripos N'!O30/'CLS Tripos N'!$V30</f>
        <v>5.3191489361702126E-3</v>
      </c>
      <c r="P30" s="47">
        <f>'CLS Tripos N'!P30/'CLS Tripos N'!$V30</f>
        <v>5.3191489361702126E-3</v>
      </c>
      <c r="Q30" s="43">
        <f>'CLS Tripos N'!Q30/'CLS Tripos N'!$V30</f>
        <v>0</v>
      </c>
      <c r="R30" s="44">
        <f>'CLS Tripos N'!R30/'CLS Tripos N'!$V30</f>
        <v>1.5957446808510637E-2</v>
      </c>
      <c r="S30" s="45">
        <f>'CLS Tripos N'!S30/'CLS Tripos N'!$V30</f>
        <v>1.5957446808510637E-2</v>
      </c>
      <c r="T30" s="46">
        <f>'CLS Tripos N'!T30/'CLS Tripos N'!$V30</f>
        <v>0.27127659574468083</v>
      </c>
      <c r="U30" s="44">
        <f>'CLS Tripos N'!U30/'CLS Tripos N'!$V30</f>
        <v>0.72872340425531912</v>
      </c>
      <c r="V30" s="48">
        <f>'CLS Tripos N'!V30/'CLS Tripos N'!$V30</f>
        <v>1</v>
      </c>
    </row>
    <row r="31" spans="1:22" x14ac:dyDescent="0.25">
      <c r="A31" s="105" t="s">
        <v>163</v>
      </c>
      <c r="B31" s="46">
        <f>'CLS Tripos N'!B31/'CLS Tripos N'!$V31</f>
        <v>0.14432989690721648</v>
      </c>
      <c r="C31" s="44">
        <f>'CLS Tripos N'!C31/'CLS Tripos N'!$V31</f>
        <v>0.22164948453608246</v>
      </c>
      <c r="D31" s="47">
        <f>'CLS Tripos N'!D31/'CLS Tripos N'!$V31</f>
        <v>0.36597938144329895</v>
      </c>
      <c r="E31" s="43">
        <f>'CLS Tripos N'!E31/'CLS Tripos N'!$V31</f>
        <v>0.1134020618556701</v>
      </c>
      <c r="F31" s="44">
        <f>'CLS Tripos N'!F31/'CLS Tripos N'!$V31</f>
        <v>0.47422680412371132</v>
      </c>
      <c r="G31" s="45">
        <f>'CLS Tripos N'!G31/'CLS Tripos N'!$V31</f>
        <v>0.58762886597938147</v>
      </c>
      <c r="H31" s="46">
        <f>'CLS Tripos N'!H31/'CLS Tripos N'!$V31</f>
        <v>0</v>
      </c>
      <c r="I31" s="44">
        <f>'CLS Tripos N'!I31/'CLS Tripos N'!$V31</f>
        <v>0</v>
      </c>
      <c r="J31" s="47">
        <f>'CLS Tripos N'!J31/'CLS Tripos N'!$V31</f>
        <v>0</v>
      </c>
      <c r="K31" s="43">
        <f>'CLS Tripos N'!K31/'CLS Tripos N'!$V31</f>
        <v>1.0309278350515464E-2</v>
      </c>
      <c r="L31" s="44">
        <f>'CLS Tripos N'!L31/'CLS Tripos N'!$V31</f>
        <v>3.0927835051546393E-2</v>
      </c>
      <c r="M31" s="45">
        <f>'CLS Tripos N'!M31/'CLS Tripos N'!$V31</f>
        <v>4.1237113402061855E-2</v>
      </c>
      <c r="N31" s="46">
        <f>'CLS Tripos N'!N31/'CLS Tripos N'!$V31</f>
        <v>0</v>
      </c>
      <c r="O31" s="44">
        <f>'CLS Tripos N'!O31/'CLS Tripos N'!$V31</f>
        <v>0</v>
      </c>
      <c r="P31" s="47">
        <f>'CLS Tripos N'!P31/'CLS Tripos N'!$V31</f>
        <v>0</v>
      </c>
      <c r="Q31" s="43">
        <f>'CLS Tripos N'!Q31/'CLS Tripos N'!$V31</f>
        <v>0</v>
      </c>
      <c r="R31" s="44">
        <f>'CLS Tripos N'!R31/'CLS Tripos N'!$V31</f>
        <v>5.1546391752577319E-3</v>
      </c>
      <c r="S31" s="45">
        <f>'CLS Tripos N'!S31/'CLS Tripos N'!$V31</f>
        <v>5.1546391752577319E-3</v>
      </c>
      <c r="T31" s="46">
        <f>'CLS Tripos N'!T31/'CLS Tripos N'!$V31</f>
        <v>0.26804123711340205</v>
      </c>
      <c r="U31" s="44">
        <f>'CLS Tripos N'!U31/'CLS Tripos N'!$V31</f>
        <v>0.73195876288659789</v>
      </c>
      <c r="V31" s="48">
        <f>'CLS Tripos N'!V31/'CLS Tripos N'!$V31</f>
        <v>1</v>
      </c>
    </row>
    <row r="32" spans="1:22" x14ac:dyDescent="0.25">
      <c r="A32" s="105" t="s">
        <v>164</v>
      </c>
      <c r="B32" s="46">
        <f>'CLS Tripos N'!B32/'CLS Tripos N'!$V32</f>
        <v>7.3684210526315783E-2</v>
      </c>
      <c r="C32" s="44">
        <f>'CLS Tripos N'!C32/'CLS Tripos N'!$V32</f>
        <v>0.2</v>
      </c>
      <c r="D32" s="47">
        <f>'CLS Tripos N'!D32/'CLS Tripos N'!$V32</f>
        <v>0.27368421052631581</v>
      </c>
      <c r="E32" s="43">
        <f>'CLS Tripos N'!E32/'CLS Tripos N'!$V32</f>
        <v>0.24210526315789474</v>
      </c>
      <c r="F32" s="44">
        <f>'CLS Tripos N'!F32/'CLS Tripos N'!$V32</f>
        <v>0.45263157894736844</v>
      </c>
      <c r="G32" s="45">
        <f>'CLS Tripos N'!G32/'CLS Tripos N'!$V32</f>
        <v>0.69473684210526321</v>
      </c>
      <c r="H32" s="46">
        <f>'CLS Tripos N'!H32/'CLS Tripos N'!$V32</f>
        <v>0</v>
      </c>
      <c r="I32" s="44">
        <f>'CLS Tripos N'!I32/'CLS Tripos N'!$V32</f>
        <v>0</v>
      </c>
      <c r="J32" s="47">
        <f>'CLS Tripos N'!J32/'CLS Tripos N'!$V32</f>
        <v>0</v>
      </c>
      <c r="K32" s="43">
        <f>'CLS Tripos N'!K32/'CLS Tripos N'!$V32</f>
        <v>1.0526315789473684E-2</v>
      </c>
      <c r="L32" s="44">
        <f>'CLS Tripos N'!L32/'CLS Tripos N'!$V32</f>
        <v>1.0526315789473684E-2</v>
      </c>
      <c r="M32" s="45">
        <f>'CLS Tripos N'!M32/'CLS Tripos N'!$V32</f>
        <v>2.1052631578947368E-2</v>
      </c>
      <c r="N32" s="46">
        <f>'CLS Tripos N'!N32/'CLS Tripos N'!$V32</f>
        <v>1.0526315789473684E-2</v>
      </c>
      <c r="O32" s="44">
        <f>'CLS Tripos N'!O32/'CLS Tripos N'!$V32</f>
        <v>0</v>
      </c>
      <c r="P32" s="47">
        <f>'CLS Tripos N'!P32/'CLS Tripos N'!$V32</f>
        <v>1.0526315789473684E-2</v>
      </c>
      <c r="Q32" s="43">
        <f>'CLS Tripos N'!Q32/'CLS Tripos N'!$V32</f>
        <v>0</v>
      </c>
      <c r="R32" s="44">
        <f>'CLS Tripos N'!R32/'CLS Tripos N'!$V32</f>
        <v>0</v>
      </c>
      <c r="S32" s="45">
        <f>'CLS Tripos N'!S32/'CLS Tripos N'!$V32</f>
        <v>0</v>
      </c>
      <c r="T32" s="46">
        <f>'CLS Tripos N'!T32/'CLS Tripos N'!$V32</f>
        <v>0.33684210526315789</v>
      </c>
      <c r="U32" s="44">
        <f>'CLS Tripos N'!U32/'CLS Tripos N'!$V32</f>
        <v>0.66315789473684206</v>
      </c>
      <c r="V32" s="48">
        <f>'CLS Tripos N'!V32/'CLS Tripos N'!$V32</f>
        <v>1</v>
      </c>
    </row>
    <row r="33" spans="1:22" x14ac:dyDescent="0.25">
      <c r="A33" s="106" t="s">
        <v>165</v>
      </c>
      <c r="B33" s="52">
        <f>'CLS Tripos N'!B33/'CLS Tripos N'!$V33</f>
        <v>0.10679611650485436</v>
      </c>
      <c r="C33" s="50">
        <f>'CLS Tripos N'!C33/'CLS Tripos N'!$V33</f>
        <v>0.18446601941747573</v>
      </c>
      <c r="D33" s="53">
        <f>'CLS Tripos N'!D33/'CLS Tripos N'!$V33</f>
        <v>0.29126213592233008</v>
      </c>
      <c r="E33" s="49">
        <f>'CLS Tripos N'!E33/'CLS Tripos N'!$V33</f>
        <v>0.21359223300970873</v>
      </c>
      <c r="F33" s="50">
        <f>'CLS Tripos N'!F33/'CLS Tripos N'!$V33</f>
        <v>0.44660194174757284</v>
      </c>
      <c r="G33" s="51">
        <f>'CLS Tripos N'!G33/'CLS Tripos N'!$V33</f>
        <v>0.66019417475728159</v>
      </c>
      <c r="H33" s="52">
        <f>'CLS Tripos N'!H33/'CLS Tripos N'!$V33</f>
        <v>0</v>
      </c>
      <c r="I33" s="50">
        <f>'CLS Tripos N'!I33/'CLS Tripos N'!$V33</f>
        <v>0</v>
      </c>
      <c r="J33" s="53">
        <f>'CLS Tripos N'!J33/'CLS Tripos N'!$V33</f>
        <v>0</v>
      </c>
      <c r="K33" s="49">
        <f>'CLS Tripos N'!K33/'CLS Tripos N'!$V33</f>
        <v>0</v>
      </c>
      <c r="L33" s="50">
        <f>'CLS Tripos N'!L33/'CLS Tripos N'!$V33</f>
        <v>2.9126213592233011E-2</v>
      </c>
      <c r="M33" s="51">
        <f>'CLS Tripos N'!M33/'CLS Tripos N'!$V33</f>
        <v>2.9126213592233011E-2</v>
      </c>
      <c r="N33" s="52">
        <f>'CLS Tripos N'!N33/'CLS Tripos N'!$V33</f>
        <v>0</v>
      </c>
      <c r="O33" s="50">
        <f>'CLS Tripos N'!O33/'CLS Tripos N'!$V33</f>
        <v>0</v>
      </c>
      <c r="P33" s="53">
        <f>'CLS Tripos N'!P33/'CLS Tripos N'!$V33</f>
        <v>0</v>
      </c>
      <c r="Q33" s="49">
        <f>'CLS Tripos N'!Q33/'CLS Tripos N'!$V33</f>
        <v>0</v>
      </c>
      <c r="R33" s="50">
        <f>'CLS Tripos N'!R33/'CLS Tripos N'!$V33</f>
        <v>1.9417475728155338E-2</v>
      </c>
      <c r="S33" s="51">
        <f>'CLS Tripos N'!S33/'CLS Tripos N'!$V33</f>
        <v>1.9417475728155338E-2</v>
      </c>
      <c r="T33" s="52">
        <f>'CLS Tripos N'!T33/'CLS Tripos N'!$V33</f>
        <v>0.32038834951456313</v>
      </c>
      <c r="U33" s="50">
        <f>'CLS Tripos N'!U33/'CLS Tripos N'!$V33</f>
        <v>0.67961165048543692</v>
      </c>
      <c r="V33" s="54">
        <f>'CLS Tripos N'!V33/'CLS Tripos N'!$V33</f>
        <v>1</v>
      </c>
    </row>
    <row r="34" spans="1:22" s="96" customFormat="1" x14ac:dyDescent="0.25">
      <c r="A34" s="107" t="s">
        <v>166</v>
      </c>
      <c r="B34" s="112">
        <f>'CLS Tripos N'!B34/'CLS Tripos N'!$V34</f>
        <v>8.7912087912087919E-2</v>
      </c>
      <c r="C34" s="98">
        <f>'CLS Tripos N'!C34/'CLS Tripos N'!$V34</f>
        <v>0.25274725274725274</v>
      </c>
      <c r="D34" s="113">
        <f>'CLS Tripos N'!D34/'CLS Tripos N'!$V34</f>
        <v>0.34065934065934067</v>
      </c>
      <c r="E34" s="114">
        <f>'CLS Tripos N'!E34/'CLS Tripos N'!$V34</f>
        <v>0.26373626373626374</v>
      </c>
      <c r="F34" s="98">
        <f>'CLS Tripos N'!F34/'CLS Tripos N'!$V34</f>
        <v>0.35164835164835168</v>
      </c>
      <c r="G34" s="115">
        <f>'CLS Tripos N'!G34/'CLS Tripos N'!$V34</f>
        <v>0.61538461538461542</v>
      </c>
      <c r="H34" s="112">
        <f>'CLS Tripos N'!H34/'CLS Tripos N'!$V34</f>
        <v>0</v>
      </c>
      <c r="I34" s="98">
        <f>'CLS Tripos N'!I34/'CLS Tripos N'!$V34</f>
        <v>0</v>
      </c>
      <c r="J34" s="113">
        <f>'CLS Tripos N'!J34/'CLS Tripos N'!$V34</f>
        <v>0</v>
      </c>
      <c r="K34" s="114">
        <f>'CLS Tripos N'!K34/'CLS Tripos N'!$V34</f>
        <v>1.098901098901099E-2</v>
      </c>
      <c r="L34" s="98">
        <f>'CLS Tripos N'!L34/'CLS Tripos N'!$V34</f>
        <v>3.2967032967032968E-2</v>
      </c>
      <c r="M34" s="115">
        <f>'CLS Tripos N'!M34/'CLS Tripos N'!$V34</f>
        <v>4.3956043956043959E-2</v>
      </c>
      <c r="N34" s="112">
        <f>'CLS Tripos N'!N34/'CLS Tripos N'!$V34</f>
        <v>0</v>
      </c>
      <c r="O34" s="98">
        <f>'CLS Tripos N'!O34/'CLS Tripos N'!$V34</f>
        <v>0</v>
      </c>
      <c r="P34" s="113">
        <f>'CLS Tripos N'!P34/'CLS Tripos N'!$V34</f>
        <v>0</v>
      </c>
      <c r="Q34" s="114">
        <f>'CLS Tripos N'!Q34/'CLS Tripos N'!$V34</f>
        <v>0</v>
      </c>
      <c r="R34" s="98">
        <f>'CLS Tripos N'!R34/'CLS Tripos N'!$V34</f>
        <v>0</v>
      </c>
      <c r="S34" s="115">
        <f>'CLS Tripos N'!S34/'CLS Tripos N'!$V34</f>
        <v>0</v>
      </c>
      <c r="T34" s="112">
        <f>'CLS Tripos N'!T34/'CLS Tripos N'!$V34</f>
        <v>0.36263736263736263</v>
      </c>
      <c r="U34" s="98">
        <f>'CLS Tripos N'!U34/'CLS Tripos N'!$V34</f>
        <v>0.63736263736263732</v>
      </c>
      <c r="V34" s="116">
        <f>'CLS Tripos N'!V34/'CLS Tripos N'!$V34</f>
        <v>1</v>
      </c>
    </row>
    <row r="35" spans="1:22" x14ac:dyDescent="0.25">
      <c r="A35" s="105" t="s">
        <v>167</v>
      </c>
      <c r="B35" s="46">
        <f>'CLS Tripos N'!B35/'CLS Tripos N'!$V35</f>
        <v>0.11855670103092783</v>
      </c>
      <c r="C35" s="44">
        <f>'CLS Tripos N'!C35/'CLS Tripos N'!$V35</f>
        <v>6.7010309278350513E-2</v>
      </c>
      <c r="D35" s="47">
        <f>'CLS Tripos N'!D35/'CLS Tripos N'!$V35</f>
        <v>0.18556701030927836</v>
      </c>
      <c r="E35" s="43">
        <f>'CLS Tripos N'!E35/'CLS Tripos N'!$V35</f>
        <v>0.33505154639175255</v>
      </c>
      <c r="F35" s="44">
        <f>'CLS Tripos N'!F35/'CLS Tripos N'!$V35</f>
        <v>0.42783505154639173</v>
      </c>
      <c r="G35" s="45">
        <f>'CLS Tripos N'!G35/'CLS Tripos N'!$V35</f>
        <v>0.76288659793814428</v>
      </c>
      <c r="H35" s="46">
        <f>'CLS Tripos N'!H35/'CLS Tripos N'!$V35</f>
        <v>0</v>
      </c>
      <c r="I35" s="44">
        <f>'CLS Tripos N'!I35/'CLS Tripos N'!$V35</f>
        <v>0</v>
      </c>
      <c r="J35" s="47">
        <f>'CLS Tripos N'!J35/'CLS Tripos N'!$V35</f>
        <v>0</v>
      </c>
      <c r="K35" s="43">
        <f>'CLS Tripos N'!K35/'CLS Tripos N'!$V35</f>
        <v>2.5773195876288658E-2</v>
      </c>
      <c r="L35" s="44">
        <f>'CLS Tripos N'!L35/'CLS Tripos N'!$V35</f>
        <v>1.5463917525773196E-2</v>
      </c>
      <c r="M35" s="45">
        <f>'CLS Tripos N'!M35/'CLS Tripos N'!$V35</f>
        <v>4.1237113402061855E-2</v>
      </c>
      <c r="N35" s="46">
        <f>'CLS Tripos N'!N35/'CLS Tripos N'!$V35</f>
        <v>0</v>
      </c>
      <c r="O35" s="44">
        <f>'CLS Tripos N'!O35/'CLS Tripos N'!$V35</f>
        <v>0</v>
      </c>
      <c r="P35" s="47">
        <f>'CLS Tripos N'!P35/'CLS Tripos N'!$V35</f>
        <v>0</v>
      </c>
      <c r="Q35" s="43">
        <f>'CLS Tripos N'!Q35/'CLS Tripos N'!$V35</f>
        <v>5.1546391752577319E-3</v>
      </c>
      <c r="R35" s="44">
        <f>'CLS Tripos N'!R35/'CLS Tripos N'!$V35</f>
        <v>5.1546391752577319E-3</v>
      </c>
      <c r="S35" s="45">
        <f>'CLS Tripos N'!S35/'CLS Tripos N'!$V35</f>
        <v>1.0309278350515464E-2</v>
      </c>
      <c r="T35" s="46">
        <f>'CLS Tripos N'!T35/'CLS Tripos N'!$V35</f>
        <v>0.4845360824742268</v>
      </c>
      <c r="U35" s="44">
        <f>'CLS Tripos N'!U35/'CLS Tripos N'!$V35</f>
        <v>0.51546391752577314</v>
      </c>
      <c r="V35" s="116">
        <f>'CLS Tripos N'!V35/'CLS Tripos N'!$V35</f>
        <v>1</v>
      </c>
    </row>
    <row r="36" spans="1:22" x14ac:dyDescent="0.25">
      <c r="A36" s="105" t="s">
        <v>168</v>
      </c>
      <c r="B36" s="46">
        <f>'CLS Tripos N'!B36/'CLS Tripos N'!$V36</f>
        <v>0.18181818181818182</v>
      </c>
      <c r="C36" s="44">
        <f>'CLS Tripos N'!C36/'CLS Tripos N'!$V36</f>
        <v>0.14646464646464646</v>
      </c>
      <c r="D36" s="47">
        <f>'CLS Tripos N'!D36/'CLS Tripos N'!$V36</f>
        <v>0.32828282828282829</v>
      </c>
      <c r="E36" s="43">
        <f>'CLS Tripos N'!E36/'CLS Tripos N'!$V36</f>
        <v>0.26767676767676768</v>
      </c>
      <c r="F36" s="44">
        <f>'CLS Tripos N'!F36/'CLS Tripos N'!$V36</f>
        <v>0.39393939393939392</v>
      </c>
      <c r="G36" s="45">
        <f>'CLS Tripos N'!G36/'CLS Tripos N'!$V36</f>
        <v>0.66161616161616166</v>
      </c>
      <c r="H36" s="46">
        <f>'CLS Tripos N'!H36/'CLS Tripos N'!$V36</f>
        <v>0</v>
      </c>
      <c r="I36" s="44">
        <f>'CLS Tripos N'!I36/'CLS Tripos N'!$V36</f>
        <v>0</v>
      </c>
      <c r="J36" s="47">
        <f>'CLS Tripos N'!J36/'CLS Tripos N'!$V36</f>
        <v>0</v>
      </c>
      <c r="K36" s="43">
        <f>'CLS Tripos N'!K36/'CLS Tripos N'!$V36</f>
        <v>0</v>
      </c>
      <c r="L36" s="44">
        <f>'CLS Tripos N'!L36/'CLS Tripos N'!$V36</f>
        <v>1.0101010101010102E-2</v>
      </c>
      <c r="M36" s="45">
        <f>'CLS Tripos N'!M36/'CLS Tripos N'!$V36</f>
        <v>1.0101010101010102E-2</v>
      </c>
      <c r="N36" s="46">
        <f>'CLS Tripos N'!N36/'CLS Tripos N'!$V36</f>
        <v>0</v>
      </c>
      <c r="O36" s="44">
        <f>'CLS Tripos N'!O36/'CLS Tripos N'!$V36</f>
        <v>0</v>
      </c>
      <c r="P36" s="47">
        <f>'CLS Tripos N'!P36/'CLS Tripos N'!$V36</f>
        <v>0</v>
      </c>
      <c r="Q36" s="43">
        <f>'CLS Tripos N'!Q36/'CLS Tripos N'!$V36</f>
        <v>0</v>
      </c>
      <c r="R36" s="44">
        <f>'CLS Tripos N'!R36/'CLS Tripos N'!$V36</f>
        <v>0</v>
      </c>
      <c r="S36" s="45">
        <f>'CLS Tripos N'!S36/'CLS Tripos N'!$V36</f>
        <v>0</v>
      </c>
      <c r="T36" s="46">
        <f>'CLS Tripos N'!T36/'CLS Tripos N'!$V36</f>
        <v>0.4494949494949495</v>
      </c>
      <c r="U36" s="44">
        <f>'CLS Tripos N'!U36/'CLS Tripos N'!$V36</f>
        <v>0.5505050505050505</v>
      </c>
      <c r="V36" s="116">
        <f>'CLS Tripos N'!V36/'CLS Tripos N'!$V36</f>
        <v>1</v>
      </c>
    </row>
    <row r="37" spans="1:22" x14ac:dyDescent="0.25">
      <c r="A37" s="105" t="s">
        <v>169</v>
      </c>
      <c r="B37" s="46">
        <f>'CLS Tripos N'!B37/'CLS Tripos N'!$V37</f>
        <v>0.04</v>
      </c>
      <c r="C37" s="44">
        <f>'CLS Tripos N'!C37/'CLS Tripos N'!$V37</f>
        <v>0.04</v>
      </c>
      <c r="D37" s="47">
        <f>'CLS Tripos N'!D37/'CLS Tripos N'!$V37</f>
        <v>0.08</v>
      </c>
      <c r="E37" s="43">
        <f>'CLS Tripos N'!E37/'CLS Tripos N'!$V37</f>
        <v>0.08</v>
      </c>
      <c r="F37" s="44">
        <f>'CLS Tripos N'!F37/'CLS Tripos N'!$V37</f>
        <v>0.76</v>
      </c>
      <c r="G37" s="45">
        <f>'CLS Tripos N'!G37/'CLS Tripos N'!$V37</f>
        <v>0.84</v>
      </c>
      <c r="H37" s="46">
        <f>'CLS Tripos N'!H37/'CLS Tripos N'!$V37</f>
        <v>0</v>
      </c>
      <c r="I37" s="44">
        <f>'CLS Tripos N'!I37/'CLS Tripos N'!$V37</f>
        <v>0</v>
      </c>
      <c r="J37" s="47">
        <f>'CLS Tripos N'!J37/'CLS Tripos N'!$V37</f>
        <v>0</v>
      </c>
      <c r="K37" s="43">
        <f>'CLS Tripos N'!K37/'CLS Tripos N'!$V37</f>
        <v>0</v>
      </c>
      <c r="L37" s="44">
        <f>'CLS Tripos N'!L37/'CLS Tripos N'!$V37</f>
        <v>0.04</v>
      </c>
      <c r="M37" s="45">
        <f>'CLS Tripos N'!M37/'CLS Tripos N'!$V37</f>
        <v>0.04</v>
      </c>
      <c r="N37" s="46">
        <f>'CLS Tripos N'!N37/'CLS Tripos N'!$V37</f>
        <v>0</v>
      </c>
      <c r="O37" s="44">
        <f>'CLS Tripos N'!O37/'CLS Tripos N'!$V37</f>
        <v>0.04</v>
      </c>
      <c r="P37" s="47">
        <f>'CLS Tripos N'!P37/'CLS Tripos N'!$V37</f>
        <v>0.04</v>
      </c>
      <c r="Q37" s="43">
        <f>'CLS Tripos N'!Q37/'CLS Tripos N'!$V37</f>
        <v>0</v>
      </c>
      <c r="R37" s="44">
        <f>'CLS Tripos N'!R37/'CLS Tripos N'!$V37</f>
        <v>0</v>
      </c>
      <c r="S37" s="45">
        <f>'CLS Tripos N'!S37/'CLS Tripos N'!$V37</f>
        <v>0</v>
      </c>
      <c r="T37" s="46">
        <f>'CLS Tripos N'!T37/'CLS Tripos N'!$V37</f>
        <v>0.12</v>
      </c>
      <c r="U37" s="44">
        <f>'CLS Tripos N'!U37/'CLS Tripos N'!$V37</f>
        <v>0.88</v>
      </c>
      <c r="V37" s="116">
        <f>'CLS Tripos N'!V37/'CLS Tripos N'!$V37</f>
        <v>1</v>
      </c>
    </row>
    <row r="38" spans="1:22" x14ac:dyDescent="0.25">
      <c r="A38" s="105" t="s">
        <v>170</v>
      </c>
      <c r="B38" s="46">
        <f>'CLS Tripos N'!B38/'CLS Tripos N'!$V38</f>
        <v>0</v>
      </c>
      <c r="C38" s="44">
        <f>'CLS Tripos N'!C38/'CLS Tripos N'!$V38</f>
        <v>0.29629629629629628</v>
      </c>
      <c r="D38" s="47">
        <f>'CLS Tripos N'!D38/'CLS Tripos N'!$V38</f>
        <v>0.29629629629629628</v>
      </c>
      <c r="E38" s="43">
        <f>'CLS Tripos N'!E38/'CLS Tripos N'!$V38</f>
        <v>7.407407407407407E-2</v>
      </c>
      <c r="F38" s="44">
        <f>'CLS Tripos N'!F38/'CLS Tripos N'!$V38</f>
        <v>0.48148148148148145</v>
      </c>
      <c r="G38" s="45">
        <f>'CLS Tripos N'!G38/'CLS Tripos N'!$V38</f>
        <v>0.55555555555555558</v>
      </c>
      <c r="H38" s="46">
        <f>'CLS Tripos N'!H38/'CLS Tripos N'!$V38</f>
        <v>0</v>
      </c>
      <c r="I38" s="44">
        <f>'CLS Tripos N'!I38/'CLS Tripos N'!$V38</f>
        <v>0</v>
      </c>
      <c r="J38" s="47">
        <f>'CLS Tripos N'!J38/'CLS Tripos N'!$V38</f>
        <v>0</v>
      </c>
      <c r="K38" s="43">
        <f>'CLS Tripos N'!K38/'CLS Tripos N'!$V38</f>
        <v>0</v>
      </c>
      <c r="L38" s="44">
        <f>'CLS Tripos N'!L38/'CLS Tripos N'!$V38</f>
        <v>0.1111111111111111</v>
      </c>
      <c r="M38" s="45">
        <f>'CLS Tripos N'!M38/'CLS Tripos N'!$V38</f>
        <v>0.1111111111111111</v>
      </c>
      <c r="N38" s="46">
        <f>'CLS Tripos N'!N38/'CLS Tripos N'!$V38</f>
        <v>0</v>
      </c>
      <c r="O38" s="44">
        <f>'CLS Tripos N'!O38/'CLS Tripos N'!$V38</f>
        <v>0</v>
      </c>
      <c r="P38" s="47">
        <f>'CLS Tripos N'!P38/'CLS Tripos N'!$V38</f>
        <v>0</v>
      </c>
      <c r="Q38" s="43">
        <f>'CLS Tripos N'!Q38/'CLS Tripos N'!$V38</f>
        <v>0</v>
      </c>
      <c r="R38" s="44">
        <f>'CLS Tripos N'!R38/'CLS Tripos N'!$V38</f>
        <v>3.7037037037037035E-2</v>
      </c>
      <c r="S38" s="45">
        <f>'CLS Tripos N'!S38/'CLS Tripos N'!$V38</f>
        <v>3.7037037037037035E-2</v>
      </c>
      <c r="T38" s="46">
        <f>'CLS Tripos N'!T38/'CLS Tripos N'!$V38</f>
        <v>7.407407407407407E-2</v>
      </c>
      <c r="U38" s="44">
        <f>'CLS Tripos N'!U38/'CLS Tripos N'!$V38</f>
        <v>0.92592592592592593</v>
      </c>
      <c r="V38" s="116">
        <f>'CLS Tripos N'!V38/'CLS Tripos N'!$V38</f>
        <v>1</v>
      </c>
    </row>
    <row r="39" spans="1:22" x14ac:dyDescent="0.25">
      <c r="A39" s="105" t="s">
        <v>171</v>
      </c>
      <c r="B39" s="46">
        <f>'CLS Tripos N'!B39/'CLS Tripos N'!$V39</f>
        <v>0.04</v>
      </c>
      <c r="C39" s="44">
        <f>'CLS Tripos N'!C39/'CLS Tripos N'!$V39</f>
        <v>0.24</v>
      </c>
      <c r="D39" s="47">
        <f>'CLS Tripos N'!D39/'CLS Tripos N'!$V39</f>
        <v>0.28000000000000003</v>
      </c>
      <c r="E39" s="43">
        <f>'CLS Tripos N'!E39/'CLS Tripos N'!$V39</f>
        <v>0.04</v>
      </c>
      <c r="F39" s="44">
        <f>'CLS Tripos N'!F39/'CLS Tripos N'!$V39</f>
        <v>0.68</v>
      </c>
      <c r="G39" s="45">
        <f>'CLS Tripos N'!G39/'CLS Tripos N'!$V39</f>
        <v>0.72</v>
      </c>
      <c r="H39" s="46">
        <f>'CLS Tripos N'!H39/'CLS Tripos N'!$V39</f>
        <v>0</v>
      </c>
      <c r="I39" s="44">
        <f>'CLS Tripos N'!I39/'CLS Tripos N'!$V39</f>
        <v>0</v>
      </c>
      <c r="J39" s="47">
        <f>'CLS Tripos N'!J39/'CLS Tripos N'!$V39</f>
        <v>0</v>
      </c>
      <c r="K39" s="43">
        <f>'CLS Tripos N'!K39/'CLS Tripos N'!$V39</f>
        <v>0</v>
      </c>
      <c r="L39" s="44">
        <f>'CLS Tripos N'!L39/'CLS Tripos N'!$V39</f>
        <v>0</v>
      </c>
      <c r="M39" s="45">
        <f>'CLS Tripos N'!M39/'CLS Tripos N'!$V39</f>
        <v>0</v>
      </c>
      <c r="N39" s="46">
        <f>'CLS Tripos N'!N39/'CLS Tripos N'!$V39</f>
        <v>0</v>
      </c>
      <c r="O39" s="44">
        <f>'CLS Tripos N'!O39/'CLS Tripos N'!$V39</f>
        <v>0</v>
      </c>
      <c r="P39" s="47">
        <f>'CLS Tripos N'!P39/'CLS Tripos N'!$V39</f>
        <v>0</v>
      </c>
      <c r="Q39" s="43">
        <f>'CLS Tripos N'!Q39/'CLS Tripos N'!$V39</f>
        <v>0</v>
      </c>
      <c r="R39" s="44">
        <f>'CLS Tripos N'!R39/'CLS Tripos N'!$V39</f>
        <v>0</v>
      </c>
      <c r="S39" s="45">
        <f>'CLS Tripos N'!S39/'CLS Tripos N'!$V39</f>
        <v>0</v>
      </c>
      <c r="T39" s="46">
        <f>'CLS Tripos N'!T39/'CLS Tripos N'!$V39</f>
        <v>0.08</v>
      </c>
      <c r="U39" s="44">
        <f>'CLS Tripos N'!U39/'CLS Tripos N'!$V39</f>
        <v>0.92</v>
      </c>
      <c r="V39" s="116">
        <f>'CLS Tripos N'!V39/'CLS Tripos N'!$V39</f>
        <v>1</v>
      </c>
    </row>
    <row r="40" spans="1:22" x14ac:dyDescent="0.25">
      <c r="A40" s="105" t="s">
        <v>172</v>
      </c>
      <c r="B40" s="46">
        <f>'CLS Tripos N'!B40/'CLS Tripos N'!$V40</f>
        <v>7.567567567567568E-2</v>
      </c>
      <c r="C40" s="44">
        <f>'CLS Tripos N'!C40/'CLS Tripos N'!$V40</f>
        <v>0.12432432432432433</v>
      </c>
      <c r="D40" s="47">
        <f>'CLS Tripos N'!D40/'CLS Tripos N'!$V40</f>
        <v>0.2</v>
      </c>
      <c r="E40" s="43">
        <f>'CLS Tripos N'!E40/'CLS Tripos N'!$V40</f>
        <v>0.21621621621621623</v>
      </c>
      <c r="F40" s="44">
        <f>'CLS Tripos N'!F40/'CLS Tripos N'!$V40</f>
        <v>0.51891891891891895</v>
      </c>
      <c r="G40" s="45">
        <f>'CLS Tripos N'!G40/'CLS Tripos N'!$V40</f>
        <v>0.73513513513513518</v>
      </c>
      <c r="H40" s="46">
        <f>'CLS Tripos N'!H40/'CLS Tripos N'!$V40</f>
        <v>0</v>
      </c>
      <c r="I40" s="44">
        <f>'CLS Tripos N'!I40/'CLS Tripos N'!$V40</f>
        <v>0</v>
      </c>
      <c r="J40" s="47">
        <f>'CLS Tripos N'!J40/'CLS Tripos N'!$V40</f>
        <v>0</v>
      </c>
      <c r="K40" s="43">
        <f>'CLS Tripos N'!K40/'CLS Tripos N'!$V40</f>
        <v>5.4054054054054057E-3</v>
      </c>
      <c r="L40" s="44">
        <f>'CLS Tripos N'!L40/'CLS Tripos N'!$V40</f>
        <v>2.1621621621621623E-2</v>
      </c>
      <c r="M40" s="45">
        <f>'CLS Tripos N'!M40/'CLS Tripos N'!$V40</f>
        <v>2.7027027027027029E-2</v>
      </c>
      <c r="N40" s="46">
        <f>'CLS Tripos N'!N40/'CLS Tripos N'!$V40</f>
        <v>5.4054054054054057E-3</v>
      </c>
      <c r="O40" s="44">
        <f>'CLS Tripos N'!O40/'CLS Tripos N'!$V40</f>
        <v>1.0810810810810811E-2</v>
      </c>
      <c r="P40" s="47">
        <f>'CLS Tripos N'!P40/'CLS Tripos N'!$V40</f>
        <v>1.6216216216216217E-2</v>
      </c>
      <c r="Q40" s="43">
        <f>'CLS Tripos N'!Q40/'CLS Tripos N'!$V40</f>
        <v>5.4054054054054057E-3</v>
      </c>
      <c r="R40" s="44">
        <f>'CLS Tripos N'!R40/'CLS Tripos N'!$V40</f>
        <v>1.6216216216216217E-2</v>
      </c>
      <c r="S40" s="45">
        <f>'CLS Tripos N'!S40/'CLS Tripos N'!$V40</f>
        <v>2.1621621621621623E-2</v>
      </c>
      <c r="T40" s="46">
        <f>'CLS Tripos N'!T40/'CLS Tripos N'!$V40</f>
        <v>0.30810810810810813</v>
      </c>
      <c r="U40" s="44">
        <f>'CLS Tripos N'!U40/'CLS Tripos N'!$V40</f>
        <v>0.69189189189189193</v>
      </c>
      <c r="V40" s="116">
        <f>'CLS Tripos N'!V40/'CLS Tripos N'!$V40</f>
        <v>1</v>
      </c>
    </row>
    <row r="41" spans="1:22" x14ac:dyDescent="0.25">
      <c r="A41" s="105" t="s">
        <v>173</v>
      </c>
      <c r="B41" s="46">
        <f>'CLS Tripos N'!B41/'CLS Tripos N'!$V41</f>
        <v>0</v>
      </c>
      <c r="C41" s="44">
        <f>'CLS Tripos N'!C41/'CLS Tripos N'!$V41</f>
        <v>0</v>
      </c>
      <c r="D41" s="47">
        <f>'CLS Tripos N'!D41/'CLS Tripos N'!$V41</f>
        <v>0</v>
      </c>
      <c r="E41" s="43">
        <f>'CLS Tripos N'!E41/'CLS Tripos N'!$V41</f>
        <v>0</v>
      </c>
      <c r="F41" s="44">
        <f>'CLS Tripos N'!F41/'CLS Tripos N'!$V41</f>
        <v>1</v>
      </c>
      <c r="G41" s="45">
        <f>'CLS Tripos N'!G41/'CLS Tripos N'!$V41</f>
        <v>1</v>
      </c>
      <c r="H41" s="46">
        <f>'CLS Tripos N'!H41/'CLS Tripos N'!$V41</f>
        <v>0</v>
      </c>
      <c r="I41" s="44">
        <f>'CLS Tripos N'!I41/'CLS Tripos N'!$V41</f>
        <v>0</v>
      </c>
      <c r="J41" s="47">
        <f>'CLS Tripos N'!J41/'CLS Tripos N'!$V41</f>
        <v>0</v>
      </c>
      <c r="K41" s="43">
        <f>'CLS Tripos N'!K41/'CLS Tripos N'!$V41</f>
        <v>0</v>
      </c>
      <c r="L41" s="44">
        <f>'CLS Tripos N'!L41/'CLS Tripos N'!$V41</f>
        <v>0</v>
      </c>
      <c r="M41" s="45">
        <f>'CLS Tripos N'!M41/'CLS Tripos N'!$V41</f>
        <v>0</v>
      </c>
      <c r="N41" s="46">
        <f>'CLS Tripos N'!N41/'CLS Tripos N'!$V41</f>
        <v>0</v>
      </c>
      <c r="O41" s="44">
        <f>'CLS Tripos N'!O41/'CLS Tripos N'!$V41</f>
        <v>0</v>
      </c>
      <c r="P41" s="47">
        <f>'CLS Tripos N'!P41/'CLS Tripos N'!$V41</f>
        <v>0</v>
      </c>
      <c r="Q41" s="43">
        <f>'CLS Tripos N'!Q41/'CLS Tripos N'!$V41</f>
        <v>0</v>
      </c>
      <c r="R41" s="44">
        <f>'CLS Tripos N'!R41/'CLS Tripos N'!$V41</f>
        <v>0</v>
      </c>
      <c r="S41" s="45">
        <f>'CLS Tripos N'!S41/'CLS Tripos N'!$V41</f>
        <v>0</v>
      </c>
      <c r="T41" s="46">
        <f>'CLS Tripos N'!T41/'CLS Tripos N'!$V41</f>
        <v>0</v>
      </c>
      <c r="U41" s="44">
        <f>'CLS Tripos N'!U41/'CLS Tripos N'!$V41</f>
        <v>1</v>
      </c>
      <c r="V41" s="116">
        <f>'CLS Tripos N'!V41/'CLS Tripos N'!$V41</f>
        <v>1</v>
      </c>
    </row>
    <row r="42" spans="1:22" x14ac:dyDescent="0.25">
      <c r="A42" s="105" t="s">
        <v>174</v>
      </c>
      <c r="B42" s="46">
        <f>'CLS Tripos N'!B42/'CLS Tripos N'!$V42</f>
        <v>0</v>
      </c>
      <c r="C42" s="44">
        <f>'CLS Tripos N'!C42/'CLS Tripos N'!$V42</f>
        <v>0.5</v>
      </c>
      <c r="D42" s="47">
        <f>'CLS Tripos N'!D42/'CLS Tripos N'!$V42</f>
        <v>0.5</v>
      </c>
      <c r="E42" s="43">
        <f>'CLS Tripos N'!E42/'CLS Tripos N'!$V42</f>
        <v>0.16666666666666666</v>
      </c>
      <c r="F42" s="44">
        <f>'CLS Tripos N'!F42/'CLS Tripos N'!$V42</f>
        <v>0.33333333333333331</v>
      </c>
      <c r="G42" s="45">
        <f>'CLS Tripos N'!G42/'CLS Tripos N'!$V42</f>
        <v>0.5</v>
      </c>
      <c r="H42" s="46">
        <f>'CLS Tripos N'!H42/'CLS Tripos N'!$V42</f>
        <v>0</v>
      </c>
      <c r="I42" s="44">
        <f>'CLS Tripos N'!I42/'CLS Tripos N'!$V42</f>
        <v>0</v>
      </c>
      <c r="J42" s="47">
        <f>'CLS Tripos N'!J42/'CLS Tripos N'!$V42</f>
        <v>0</v>
      </c>
      <c r="K42" s="43">
        <f>'CLS Tripos N'!K42/'CLS Tripos N'!$V42</f>
        <v>0</v>
      </c>
      <c r="L42" s="44">
        <f>'CLS Tripos N'!L42/'CLS Tripos N'!$V42</f>
        <v>0</v>
      </c>
      <c r="M42" s="45">
        <f>'CLS Tripos N'!M42/'CLS Tripos N'!$V42</f>
        <v>0</v>
      </c>
      <c r="N42" s="46">
        <f>'CLS Tripos N'!N42/'CLS Tripos N'!$V42</f>
        <v>0</v>
      </c>
      <c r="O42" s="44">
        <f>'CLS Tripos N'!O42/'CLS Tripos N'!$V42</f>
        <v>0</v>
      </c>
      <c r="P42" s="47">
        <f>'CLS Tripos N'!P42/'CLS Tripos N'!$V42</f>
        <v>0</v>
      </c>
      <c r="Q42" s="43">
        <f>'CLS Tripos N'!Q42/'CLS Tripos N'!$V42</f>
        <v>0</v>
      </c>
      <c r="R42" s="44">
        <f>'CLS Tripos N'!R42/'CLS Tripos N'!$V42</f>
        <v>0</v>
      </c>
      <c r="S42" s="45">
        <f>'CLS Tripos N'!S42/'CLS Tripos N'!$V42</f>
        <v>0</v>
      </c>
      <c r="T42" s="46">
        <f>'CLS Tripos N'!T42/'CLS Tripos N'!$V42</f>
        <v>0.16666666666666666</v>
      </c>
      <c r="U42" s="44">
        <f>'CLS Tripos N'!U42/'CLS Tripos N'!$V42</f>
        <v>0.83333333333333337</v>
      </c>
      <c r="V42" s="116">
        <f>'CLS Tripos N'!V42/'CLS Tripos N'!$V42</f>
        <v>1</v>
      </c>
    </row>
    <row r="43" spans="1:22" x14ac:dyDescent="0.25">
      <c r="A43" s="105" t="s">
        <v>175</v>
      </c>
      <c r="B43" s="46">
        <f>'CLS Tripos N'!B43/'CLS Tripos N'!$V43</f>
        <v>0</v>
      </c>
      <c r="C43" s="44">
        <f>'CLS Tripos N'!C43/'CLS Tripos N'!$V43</f>
        <v>0.5</v>
      </c>
      <c r="D43" s="47">
        <f>'CLS Tripos N'!D43/'CLS Tripos N'!$V43</f>
        <v>0.5</v>
      </c>
      <c r="E43" s="43">
        <f>'CLS Tripos N'!E43/'CLS Tripos N'!$V43</f>
        <v>0</v>
      </c>
      <c r="F43" s="44">
        <f>'CLS Tripos N'!F43/'CLS Tripos N'!$V43</f>
        <v>0.5</v>
      </c>
      <c r="G43" s="45">
        <f>'CLS Tripos N'!G43/'CLS Tripos N'!$V43</f>
        <v>0.5</v>
      </c>
      <c r="H43" s="46">
        <f>'CLS Tripos N'!H43/'CLS Tripos N'!$V43</f>
        <v>0</v>
      </c>
      <c r="I43" s="44">
        <f>'CLS Tripos N'!I43/'CLS Tripos N'!$V43</f>
        <v>0</v>
      </c>
      <c r="J43" s="47">
        <f>'CLS Tripos N'!J43/'CLS Tripos N'!$V43</f>
        <v>0</v>
      </c>
      <c r="K43" s="43">
        <f>'CLS Tripos N'!K43/'CLS Tripos N'!$V43</f>
        <v>0</v>
      </c>
      <c r="L43" s="44">
        <f>'CLS Tripos N'!L43/'CLS Tripos N'!$V43</f>
        <v>0</v>
      </c>
      <c r="M43" s="45">
        <f>'CLS Tripos N'!M43/'CLS Tripos N'!$V43</f>
        <v>0</v>
      </c>
      <c r="N43" s="46">
        <f>'CLS Tripos N'!N43/'CLS Tripos N'!$V43</f>
        <v>0</v>
      </c>
      <c r="O43" s="44">
        <f>'CLS Tripos N'!O43/'CLS Tripos N'!$V43</f>
        <v>0</v>
      </c>
      <c r="P43" s="47">
        <f>'CLS Tripos N'!P43/'CLS Tripos N'!$V43</f>
        <v>0</v>
      </c>
      <c r="Q43" s="43">
        <f>'CLS Tripos N'!Q43/'CLS Tripos N'!$V43</f>
        <v>0</v>
      </c>
      <c r="R43" s="44">
        <f>'CLS Tripos N'!R43/'CLS Tripos N'!$V43</f>
        <v>0</v>
      </c>
      <c r="S43" s="45">
        <f>'CLS Tripos N'!S43/'CLS Tripos N'!$V43</f>
        <v>0</v>
      </c>
      <c r="T43" s="46">
        <f>'CLS Tripos N'!T43/'CLS Tripos N'!$V43</f>
        <v>0</v>
      </c>
      <c r="U43" s="44">
        <f>'CLS Tripos N'!U43/'CLS Tripos N'!$V43</f>
        <v>1</v>
      </c>
      <c r="V43" s="116">
        <f>'CLS Tripos N'!V43/'CLS Tripos N'!$V43</f>
        <v>1</v>
      </c>
    </row>
    <row r="44" spans="1:22" x14ac:dyDescent="0.25">
      <c r="A44" s="105" t="s">
        <v>176</v>
      </c>
      <c r="B44" s="46">
        <f>'CLS Tripos N'!B44/'CLS Tripos N'!$V44</f>
        <v>0</v>
      </c>
      <c r="C44" s="44">
        <f>'CLS Tripos N'!C44/'CLS Tripos N'!$V44</f>
        <v>0.15384615384615385</v>
      </c>
      <c r="D44" s="47">
        <f>'CLS Tripos N'!D44/'CLS Tripos N'!$V44</f>
        <v>0.15384615384615385</v>
      </c>
      <c r="E44" s="43">
        <f>'CLS Tripos N'!E44/'CLS Tripos N'!$V44</f>
        <v>0.23076923076923078</v>
      </c>
      <c r="F44" s="44">
        <f>'CLS Tripos N'!F44/'CLS Tripos N'!$V44</f>
        <v>0.53846153846153844</v>
      </c>
      <c r="G44" s="45">
        <f>'CLS Tripos N'!G44/'CLS Tripos N'!$V44</f>
        <v>0.76923076923076927</v>
      </c>
      <c r="H44" s="46">
        <f>'CLS Tripos N'!H44/'CLS Tripos N'!$V44</f>
        <v>0</v>
      </c>
      <c r="I44" s="44">
        <f>'CLS Tripos N'!I44/'CLS Tripos N'!$V44</f>
        <v>0</v>
      </c>
      <c r="J44" s="47">
        <f>'CLS Tripos N'!J44/'CLS Tripos N'!$V44</f>
        <v>0</v>
      </c>
      <c r="K44" s="43">
        <f>'CLS Tripos N'!K44/'CLS Tripos N'!$V44</f>
        <v>0</v>
      </c>
      <c r="L44" s="44">
        <f>'CLS Tripos N'!L44/'CLS Tripos N'!$V44</f>
        <v>7.6923076923076927E-2</v>
      </c>
      <c r="M44" s="45">
        <f>'CLS Tripos N'!M44/'CLS Tripos N'!$V44</f>
        <v>7.6923076923076927E-2</v>
      </c>
      <c r="N44" s="46">
        <f>'CLS Tripos N'!N44/'CLS Tripos N'!$V44</f>
        <v>0</v>
      </c>
      <c r="O44" s="44">
        <f>'CLS Tripos N'!O44/'CLS Tripos N'!$V44</f>
        <v>0</v>
      </c>
      <c r="P44" s="47">
        <f>'CLS Tripos N'!P44/'CLS Tripos N'!$V44</f>
        <v>0</v>
      </c>
      <c r="Q44" s="43">
        <f>'CLS Tripos N'!Q44/'CLS Tripos N'!$V44</f>
        <v>0</v>
      </c>
      <c r="R44" s="44">
        <f>'CLS Tripos N'!R44/'CLS Tripos N'!$V44</f>
        <v>0</v>
      </c>
      <c r="S44" s="45">
        <f>'CLS Tripos N'!S44/'CLS Tripos N'!$V44</f>
        <v>0</v>
      </c>
      <c r="T44" s="46">
        <f>'CLS Tripos N'!T44/'CLS Tripos N'!$V44</f>
        <v>0.23076923076923078</v>
      </c>
      <c r="U44" s="44">
        <f>'CLS Tripos N'!U44/'CLS Tripos N'!$V44</f>
        <v>0.76923076923076927</v>
      </c>
      <c r="V44" s="116">
        <f>'CLS Tripos N'!V44/'CLS Tripos N'!$V44</f>
        <v>1</v>
      </c>
    </row>
    <row r="45" spans="1:22" x14ac:dyDescent="0.25">
      <c r="A45" s="105" t="s">
        <v>177</v>
      </c>
      <c r="B45" s="46">
        <f>'CLS Tripos N'!B45/'CLS Tripos N'!$V45</f>
        <v>0.13402061855670103</v>
      </c>
      <c r="C45" s="44">
        <f>'CLS Tripos N'!C45/'CLS Tripos N'!$V45</f>
        <v>6.1855670103092786E-2</v>
      </c>
      <c r="D45" s="47">
        <f>'CLS Tripos N'!D45/'CLS Tripos N'!$V45</f>
        <v>0.19587628865979381</v>
      </c>
      <c r="E45" s="43">
        <f>'CLS Tripos N'!E45/'CLS Tripos N'!$V45</f>
        <v>0.39175257731958762</v>
      </c>
      <c r="F45" s="44">
        <f>'CLS Tripos N'!F45/'CLS Tripos N'!$V45</f>
        <v>0.29896907216494845</v>
      </c>
      <c r="G45" s="45">
        <f>'CLS Tripos N'!G45/'CLS Tripos N'!$V45</f>
        <v>0.69072164948453607</v>
      </c>
      <c r="H45" s="46">
        <f>'CLS Tripos N'!H45/'CLS Tripos N'!$V45</f>
        <v>0</v>
      </c>
      <c r="I45" s="44">
        <f>'CLS Tripos N'!I45/'CLS Tripos N'!$V45</f>
        <v>0</v>
      </c>
      <c r="J45" s="47">
        <f>'CLS Tripos N'!J45/'CLS Tripos N'!$V45</f>
        <v>0</v>
      </c>
      <c r="K45" s="43">
        <f>'CLS Tripos N'!K45/'CLS Tripos N'!$V45</f>
        <v>3.0927835051546393E-2</v>
      </c>
      <c r="L45" s="44">
        <f>'CLS Tripos N'!L45/'CLS Tripos N'!$V45</f>
        <v>4.1237113402061855E-2</v>
      </c>
      <c r="M45" s="45">
        <f>'CLS Tripos N'!M45/'CLS Tripos N'!$V45</f>
        <v>7.2164948453608241E-2</v>
      </c>
      <c r="N45" s="46">
        <f>'CLS Tripos N'!N45/'CLS Tripos N'!$V45</f>
        <v>1.0309278350515464E-2</v>
      </c>
      <c r="O45" s="44">
        <f>'CLS Tripos N'!O45/'CLS Tripos N'!$V45</f>
        <v>1.0309278350515464E-2</v>
      </c>
      <c r="P45" s="47">
        <f>'CLS Tripos N'!P45/'CLS Tripos N'!$V45</f>
        <v>2.0618556701030927E-2</v>
      </c>
      <c r="Q45" s="43">
        <f>'CLS Tripos N'!Q45/'CLS Tripos N'!$V45</f>
        <v>0</v>
      </c>
      <c r="R45" s="44">
        <f>'CLS Tripos N'!R45/'CLS Tripos N'!$V45</f>
        <v>2.0618556701030927E-2</v>
      </c>
      <c r="S45" s="45">
        <f>'CLS Tripos N'!S45/'CLS Tripos N'!$V45</f>
        <v>2.0618556701030927E-2</v>
      </c>
      <c r="T45" s="46">
        <f>'CLS Tripos N'!T45/'CLS Tripos N'!$V45</f>
        <v>0.5670103092783505</v>
      </c>
      <c r="U45" s="44">
        <f>'CLS Tripos N'!U45/'CLS Tripos N'!$V45</f>
        <v>0.4329896907216495</v>
      </c>
      <c r="V45" s="116">
        <f>'CLS Tripos N'!V45/'CLS Tripos N'!$V45</f>
        <v>1</v>
      </c>
    </row>
    <row r="46" spans="1:22" x14ac:dyDescent="0.25">
      <c r="A46" s="105" t="s">
        <v>178</v>
      </c>
      <c r="B46" s="46">
        <f>'CLS Tripos N'!B46/'CLS Tripos N'!$V46</f>
        <v>7.1428571428571425E-2</v>
      </c>
      <c r="C46" s="44">
        <f>'CLS Tripos N'!C46/'CLS Tripos N'!$V46</f>
        <v>0.10714285714285714</v>
      </c>
      <c r="D46" s="47">
        <f>'CLS Tripos N'!D46/'CLS Tripos N'!$V46</f>
        <v>0.17857142857142858</v>
      </c>
      <c r="E46" s="43">
        <f>'CLS Tripos N'!E46/'CLS Tripos N'!$V46</f>
        <v>0.32142857142857145</v>
      </c>
      <c r="F46" s="44">
        <f>'CLS Tripos N'!F46/'CLS Tripos N'!$V46</f>
        <v>0.4642857142857143</v>
      </c>
      <c r="G46" s="45">
        <f>'CLS Tripos N'!G46/'CLS Tripos N'!$V46</f>
        <v>0.7857142857142857</v>
      </c>
      <c r="H46" s="46">
        <f>'CLS Tripos N'!H46/'CLS Tripos N'!$V46</f>
        <v>0</v>
      </c>
      <c r="I46" s="44">
        <f>'CLS Tripos N'!I46/'CLS Tripos N'!$V46</f>
        <v>0</v>
      </c>
      <c r="J46" s="47">
        <f>'CLS Tripos N'!J46/'CLS Tripos N'!$V46</f>
        <v>0</v>
      </c>
      <c r="K46" s="43">
        <f>'CLS Tripos N'!K46/'CLS Tripos N'!$V46</f>
        <v>0</v>
      </c>
      <c r="L46" s="44">
        <f>'CLS Tripos N'!L46/'CLS Tripos N'!$V46</f>
        <v>3.5714285714285712E-2</v>
      </c>
      <c r="M46" s="45">
        <f>'CLS Tripos N'!M46/'CLS Tripos N'!$V46</f>
        <v>3.5714285714285712E-2</v>
      </c>
      <c r="N46" s="46">
        <f>'CLS Tripos N'!N46/'CLS Tripos N'!$V46</f>
        <v>0</v>
      </c>
      <c r="O46" s="44">
        <f>'CLS Tripos N'!O46/'CLS Tripos N'!$V46</f>
        <v>0</v>
      </c>
      <c r="P46" s="47">
        <f>'CLS Tripos N'!P46/'CLS Tripos N'!$V46</f>
        <v>0</v>
      </c>
      <c r="Q46" s="43">
        <f>'CLS Tripos N'!Q46/'CLS Tripos N'!$V46</f>
        <v>0</v>
      </c>
      <c r="R46" s="44">
        <f>'CLS Tripos N'!R46/'CLS Tripos N'!$V46</f>
        <v>0</v>
      </c>
      <c r="S46" s="45">
        <f>'CLS Tripos N'!S46/'CLS Tripos N'!$V46</f>
        <v>0</v>
      </c>
      <c r="T46" s="46">
        <f>'CLS Tripos N'!T46/'CLS Tripos N'!$V46</f>
        <v>0.39285714285714285</v>
      </c>
      <c r="U46" s="44">
        <f>'CLS Tripos N'!U46/'CLS Tripos N'!$V46</f>
        <v>0.6071428571428571</v>
      </c>
      <c r="V46" s="116">
        <f>'CLS Tripos N'!V46/'CLS Tripos N'!$V46</f>
        <v>1</v>
      </c>
    </row>
    <row r="47" spans="1:22" x14ac:dyDescent="0.25">
      <c r="A47" s="105" t="s">
        <v>179</v>
      </c>
      <c r="B47" s="46">
        <f>'CLS Tripos N'!B47/'CLS Tripos N'!$V47</f>
        <v>0</v>
      </c>
      <c r="C47" s="44">
        <f>'CLS Tripos N'!C47/'CLS Tripos N'!$V47</f>
        <v>0.15</v>
      </c>
      <c r="D47" s="47">
        <f>'CLS Tripos N'!D47/'CLS Tripos N'!$V47</f>
        <v>0.15</v>
      </c>
      <c r="E47" s="43">
        <f>'CLS Tripos N'!E47/'CLS Tripos N'!$V47</f>
        <v>0.15</v>
      </c>
      <c r="F47" s="44">
        <f>'CLS Tripos N'!F47/'CLS Tripos N'!$V47</f>
        <v>0.55000000000000004</v>
      </c>
      <c r="G47" s="45">
        <f>'CLS Tripos N'!G47/'CLS Tripos N'!$V47</f>
        <v>0.7</v>
      </c>
      <c r="H47" s="46">
        <f>'CLS Tripos N'!H47/'CLS Tripos N'!$V47</f>
        <v>0</v>
      </c>
      <c r="I47" s="44">
        <f>'CLS Tripos N'!I47/'CLS Tripos N'!$V47</f>
        <v>0</v>
      </c>
      <c r="J47" s="47">
        <f>'CLS Tripos N'!J47/'CLS Tripos N'!$V47</f>
        <v>0</v>
      </c>
      <c r="K47" s="43">
        <f>'CLS Tripos N'!K47/'CLS Tripos N'!$V47</f>
        <v>0</v>
      </c>
      <c r="L47" s="44">
        <f>'CLS Tripos N'!L47/'CLS Tripos N'!$V47</f>
        <v>0.1</v>
      </c>
      <c r="M47" s="45">
        <f>'CLS Tripos N'!M47/'CLS Tripos N'!$V47</f>
        <v>0.1</v>
      </c>
      <c r="N47" s="46">
        <f>'CLS Tripos N'!N47/'CLS Tripos N'!$V47</f>
        <v>0</v>
      </c>
      <c r="O47" s="44">
        <f>'CLS Tripos N'!O47/'CLS Tripos N'!$V47</f>
        <v>0.05</v>
      </c>
      <c r="P47" s="47">
        <f>'CLS Tripos N'!P47/'CLS Tripos N'!$V47</f>
        <v>0.05</v>
      </c>
      <c r="Q47" s="43">
        <f>'CLS Tripos N'!Q47/'CLS Tripos N'!$V47</f>
        <v>0</v>
      </c>
      <c r="R47" s="44">
        <f>'CLS Tripos N'!R47/'CLS Tripos N'!$V47</f>
        <v>0</v>
      </c>
      <c r="S47" s="45">
        <f>'CLS Tripos N'!S47/'CLS Tripos N'!$V47</f>
        <v>0</v>
      </c>
      <c r="T47" s="46">
        <f>'CLS Tripos N'!T47/'CLS Tripos N'!$V47</f>
        <v>0.15</v>
      </c>
      <c r="U47" s="44">
        <f>'CLS Tripos N'!U47/'CLS Tripos N'!$V47</f>
        <v>0.85</v>
      </c>
      <c r="V47" s="116">
        <f>'CLS Tripos N'!V47/'CLS Tripos N'!$V47</f>
        <v>1</v>
      </c>
    </row>
    <row r="48" spans="1:22" x14ac:dyDescent="0.25">
      <c r="A48" s="105" t="s">
        <v>180</v>
      </c>
      <c r="B48" s="46">
        <f>'CLS Tripos N'!B48/'CLS Tripos N'!$V48</f>
        <v>0.17647058823529413</v>
      </c>
      <c r="C48" s="44">
        <f>'CLS Tripos N'!C48/'CLS Tripos N'!$V48</f>
        <v>0.11764705882352941</v>
      </c>
      <c r="D48" s="47">
        <f>'CLS Tripos N'!D48/'CLS Tripos N'!$V48</f>
        <v>0.29411764705882354</v>
      </c>
      <c r="E48" s="43">
        <f>'CLS Tripos N'!E48/'CLS Tripos N'!$V48</f>
        <v>0.11764705882352941</v>
      </c>
      <c r="F48" s="44">
        <f>'CLS Tripos N'!F48/'CLS Tripos N'!$V48</f>
        <v>0.58823529411764708</v>
      </c>
      <c r="G48" s="45">
        <f>'CLS Tripos N'!G48/'CLS Tripos N'!$V48</f>
        <v>0.70588235294117652</v>
      </c>
      <c r="H48" s="46">
        <f>'CLS Tripos N'!H48/'CLS Tripos N'!$V48</f>
        <v>0</v>
      </c>
      <c r="I48" s="44">
        <f>'CLS Tripos N'!I48/'CLS Tripos N'!$V48</f>
        <v>0</v>
      </c>
      <c r="J48" s="47">
        <f>'CLS Tripos N'!J48/'CLS Tripos N'!$V48</f>
        <v>0</v>
      </c>
      <c r="K48" s="43">
        <f>'CLS Tripos N'!K48/'CLS Tripos N'!$V48</f>
        <v>0</v>
      </c>
      <c r="L48" s="44">
        <f>'CLS Tripos N'!L48/'CLS Tripos N'!$V48</f>
        <v>0</v>
      </c>
      <c r="M48" s="45">
        <f>'CLS Tripos N'!M48/'CLS Tripos N'!$V48</f>
        <v>0</v>
      </c>
      <c r="N48" s="46">
        <f>'CLS Tripos N'!N48/'CLS Tripos N'!$V48</f>
        <v>0</v>
      </c>
      <c r="O48" s="44">
        <f>'CLS Tripos N'!O48/'CLS Tripos N'!$V48</f>
        <v>0</v>
      </c>
      <c r="P48" s="47">
        <f>'CLS Tripos N'!P48/'CLS Tripos N'!$V48</f>
        <v>0</v>
      </c>
      <c r="Q48" s="43">
        <f>'CLS Tripos N'!Q48/'CLS Tripos N'!$V48</f>
        <v>0</v>
      </c>
      <c r="R48" s="44">
        <f>'CLS Tripos N'!R48/'CLS Tripos N'!$V48</f>
        <v>0</v>
      </c>
      <c r="S48" s="45">
        <f>'CLS Tripos N'!S48/'CLS Tripos N'!$V48</f>
        <v>0</v>
      </c>
      <c r="T48" s="46">
        <f>'CLS Tripos N'!T48/'CLS Tripos N'!$V48</f>
        <v>0.29411764705882354</v>
      </c>
      <c r="U48" s="44">
        <f>'CLS Tripos N'!U48/'CLS Tripos N'!$V48</f>
        <v>0.70588235294117652</v>
      </c>
      <c r="V48" s="116">
        <f>'CLS Tripos N'!V48/'CLS Tripos N'!$V48</f>
        <v>1</v>
      </c>
    </row>
    <row r="49" spans="1:22" x14ac:dyDescent="0.25">
      <c r="A49" s="105" t="s">
        <v>181</v>
      </c>
      <c r="B49" s="46">
        <f>'CLS Tripos N'!B49/'CLS Tripos N'!$V49</f>
        <v>3.8461538461538464E-2</v>
      </c>
      <c r="C49" s="44">
        <f>'CLS Tripos N'!C49/'CLS Tripos N'!$V49</f>
        <v>0</v>
      </c>
      <c r="D49" s="47">
        <f>'CLS Tripos N'!D49/'CLS Tripos N'!$V49</f>
        <v>3.8461538461538464E-2</v>
      </c>
      <c r="E49" s="43">
        <f>'CLS Tripos N'!E49/'CLS Tripos N'!$V49</f>
        <v>0.30769230769230771</v>
      </c>
      <c r="F49" s="44">
        <f>'CLS Tripos N'!F49/'CLS Tripos N'!$V49</f>
        <v>0.61538461538461542</v>
      </c>
      <c r="G49" s="45">
        <f>'CLS Tripos N'!G49/'CLS Tripos N'!$V49</f>
        <v>0.92307692307692313</v>
      </c>
      <c r="H49" s="46">
        <f>'CLS Tripos N'!H49/'CLS Tripos N'!$V49</f>
        <v>0</v>
      </c>
      <c r="I49" s="44">
        <f>'CLS Tripos N'!I49/'CLS Tripos N'!$V49</f>
        <v>0</v>
      </c>
      <c r="J49" s="47">
        <f>'CLS Tripos N'!J49/'CLS Tripos N'!$V49</f>
        <v>0</v>
      </c>
      <c r="K49" s="43">
        <f>'CLS Tripos N'!K49/'CLS Tripos N'!$V49</f>
        <v>0</v>
      </c>
      <c r="L49" s="44">
        <f>'CLS Tripos N'!L49/'CLS Tripos N'!$V49</f>
        <v>0</v>
      </c>
      <c r="M49" s="45">
        <f>'CLS Tripos N'!M49/'CLS Tripos N'!$V49</f>
        <v>0</v>
      </c>
      <c r="N49" s="46">
        <f>'CLS Tripos N'!N49/'CLS Tripos N'!$V49</f>
        <v>0</v>
      </c>
      <c r="O49" s="44">
        <f>'CLS Tripos N'!O49/'CLS Tripos N'!$V49</f>
        <v>0</v>
      </c>
      <c r="P49" s="47">
        <f>'CLS Tripos N'!P49/'CLS Tripos N'!$V49</f>
        <v>0</v>
      </c>
      <c r="Q49" s="43">
        <f>'CLS Tripos N'!Q49/'CLS Tripos N'!$V49</f>
        <v>0</v>
      </c>
      <c r="R49" s="44">
        <f>'CLS Tripos N'!R49/'CLS Tripos N'!$V49</f>
        <v>3.8461538461538464E-2</v>
      </c>
      <c r="S49" s="45">
        <f>'CLS Tripos N'!S49/'CLS Tripos N'!$V49</f>
        <v>3.8461538461538464E-2</v>
      </c>
      <c r="T49" s="46">
        <f>'CLS Tripos N'!T49/'CLS Tripos N'!$V49</f>
        <v>0.34615384615384615</v>
      </c>
      <c r="U49" s="44">
        <f>'CLS Tripos N'!U49/'CLS Tripos N'!$V49</f>
        <v>0.65384615384615385</v>
      </c>
      <c r="V49" s="116">
        <f>'CLS Tripos N'!V49/'CLS Tripos N'!$V49</f>
        <v>1</v>
      </c>
    </row>
    <row r="50" spans="1:22" x14ac:dyDescent="0.25">
      <c r="A50" s="105" t="s">
        <v>182</v>
      </c>
      <c r="B50" s="46">
        <f>'CLS Tripos N'!B50/'CLS Tripos N'!$V50</f>
        <v>0</v>
      </c>
      <c r="C50" s="44">
        <f>'CLS Tripos N'!C50/'CLS Tripos N'!$V50</f>
        <v>0.16666666666666666</v>
      </c>
      <c r="D50" s="47">
        <f>'CLS Tripos N'!D50/'CLS Tripos N'!$V50</f>
        <v>0.16666666666666666</v>
      </c>
      <c r="E50" s="43">
        <f>'CLS Tripos N'!E50/'CLS Tripos N'!$V50</f>
        <v>0</v>
      </c>
      <c r="F50" s="44">
        <f>'CLS Tripos N'!F50/'CLS Tripos N'!$V50</f>
        <v>0.83333333333333337</v>
      </c>
      <c r="G50" s="45">
        <f>'CLS Tripos N'!G50/'CLS Tripos N'!$V50</f>
        <v>0.83333333333333337</v>
      </c>
      <c r="H50" s="46">
        <f>'CLS Tripos N'!H50/'CLS Tripos N'!$V50</f>
        <v>0</v>
      </c>
      <c r="I50" s="44">
        <f>'CLS Tripos N'!I50/'CLS Tripos N'!$V50</f>
        <v>0</v>
      </c>
      <c r="J50" s="47">
        <f>'CLS Tripos N'!J50/'CLS Tripos N'!$V50</f>
        <v>0</v>
      </c>
      <c r="K50" s="43">
        <f>'CLS Tripos N'!K50/'CLS Tripos N'!$V50</f>
        <v>0</v>
      </c>
      <c r="L50" s="44">
        <f>'CLS Tripos N'!L50/'CLS Tripos N'!$V50</f>
        <v>0</v>
      </c>
      <c r="M50" s="45">
        <f>'CLS Tripos N'!M50/'CLS Tripos N'!$V50</f>
        <v>0</v>
      </c>
      <c r="N50" s="46">
        <f>'CLS Tripos N'!N50/'CLS Tripos N'!$V50</f>
        <v>0</v>
      </c>
      <c r="O50" s="44">
        <f>'CLS Tripos N'!O50/'CLS Tripos N'!$V50</f>
        <v>0</v>
      </c>
      <c r="P50" s="47">
        <f>'CLS Tripos N'!P50/'CLS Tripos N'!$V50</f>
        <v>0</v>
      </c>
      <c r="Q50" s="43">
        <f>'CLS Tripos N'!Q50/'CLS Tripos N'!$V50</f>
        <v>0</v>
      </c>
      <c r="R50" s="44">
        <f>'CLS Tripos N'!R50/'CLS Tripos N'!$V50</f>
        <v>0</v>
      </c>
      <c r="S50" s="45">
        <f>'CLS Tripos N'!S50/'CLS Tripos N'!$V50</f>
        <v>0</v>
      </c>
      <c r="T50" s="46">
        <f>'CLS Tripos N'!T50/'CLS Tripos N'!$V50</f>
        <v>0</v>
      </c>
      <c r="U50" s="44">
        <f>'CLS Tripos N'!U50/'CLS Tripos N'!$V50</f>
        <v>1</v>
      </c>
      <c r="V50" s="116">
        <f>'CLS Tripos N'!V50/'CLS Tripos N'!$V50</f>
        <v>1</v>
      </c>
    </row>
    <row r="51" spans="1:22" x14ac:dyDescent="0.25">
      <c r="A51" s="105" t="s">
        <v>183</v>
      </c>
      <c r="B51" s="46">
        <f>'CLS Tripos N'!B51/'CLS Tripos N'!$V51</f>
        <v>0</v>
      </c>
      <c r="C51" s="44">
        <f>'CLS Tripos N'!C51/'CLS Tripos N'!$V51</f>
        <v>0</v>
      </c>
      <c r="D51" s="47">
        <f>'CLS Tripos N'!D51/'CLS Tripos N'!$V51</f>
        <v>0</v>
      </c>
      <c r="E51" s="43">
        <f>'CLS Tripos N'!E51/'CLS Tripos N'!$V51</f>
        <v>0</v>
      </c>
      <c r="F51" s="44">
        <f>'CLS Tripos N'!F51/'CLS Tripos N'!$V51</f>
        <v>1</v>
      </c>
      <c r="G51" s="45">
        <f>'CLS Tripos N'!G51/'CLS Tripos N'!$V51</f>
        <v>1</v>
      </c>
      <c r="H51" s="46">
        <f>'CLS Tripos N'!H51/'CLS Tripos N'!$V51</f>
        <v>0</v>
      </c>
      <c r="I51" s="44">
        <f>'CLS Tripos N'!I51/'CLS Tripos N'!$V51</f>
        <v>0</v>
      </c>
      <c r="J51" s="47">
        <f>'CLS Tripos N'!J51/'CLS Tripos N'!$V51</f>
        <v>0</v>
      </c>
      <c r="K51" s="43">
        <f>'CLS Tripos N'!K51/'CLS Tripos N'!$V51</f>
        <v>0</v>
      </c>
      <c r="L51" s="44">
        <f>'CLS Tripos N'!L51/'CLS Tripos N'!$V51</f>
        <v>0</v>
      </c>
      <c r="M51" s="45">
        <f>'CLS Tripos N'!M51/'CLS Tripos N'!$V51</f>
        <v>0</v>
      </c>
      <c r="N51" s="46">
        <f>'CLS Tripos N'!N51/'CLS Tripos N'!$V51</f>
        <v>0</v>
      </c>
      <c r="O51" s="44">
        <f>'CLS Tripos N'!O51/'CLS Tripos N'!$V51</f>
        <v>0</v>
      </c>
      <c r="P51" s="47">
        <f>'CLS Tripos N'!P51/'CLS Tripos N'!$V51</f>
        <v>0</v>
      </c>
      <c r="Q51" s="43">
        <f>'CLS Tripos N'!Q51/'CLS Tripos N'!$V51</f>
        <v>0</v>
      </c>
      <c r="R51" s="44">
        <f>'CLS Tripos N'!R51/'CLS Tripos N'!$V51</f>
        <v>0</v>
      </c>
      <c r="S51" s="45">
        <f>'CLS Tripos N'!S51/'CLS Tripos N'!$V51</f>
        <v>0</v>
      </c>
      <c r="T51" s="46">
        <f>'CLS Tripos N'!T51/'CLS Tripos N'!$V51</f>
        <v>0</v>
      </c>
      <c r="U51" s="44">
        <f>'CLS Tripos N'!U51/'CLS Tripos N'!$V51</f>
        <v>1</v>
      </c>
      <c r="V51" s="116">
        <f>'CLS Tripos N'!V51/'CLS Tripos N'!$V51</f>
        <v>1</v>
      </c>
    </row>
    <row r="52" spans="1:22" x14ac:dyDescent="0.25">
      <c r="A52" s="105" t="s">
        <v>184</v>
      </c>
      <c r="B52" s="46">
        <f>'CLS Tripos N'!B52/'CLS Tripos N'!$V52</f>
        <v>0.33333333333333331</v>
      </c>
      <c r="C52" s="44">
        <f>'CLS Tripos N'!C52/'CLS Tripos N'!$V52</f>
        <v>0.33333333333333331</v>
      </c>
      <c r="D52" s="47">
        <f>'CLS Tripos N'!D52/'CLS Tripos N'!$V52</f>
        <v>0.66666666666666663</v>
      </c>
      <c r="E52" s="43">
        <f>'CLS Tripos N'!E52/'CLS Tripos N'!$V52</f>
        <v>0</v>
      </c>
      <c r="F52" s="44">
        <f>'CLS Tripos N'!F52/'CLS Tripos N'!$V52</f>
        <v>0.22222222222222221</v>
      </c>
      <c r="G52" s="45">
        <f>'CLS Tripos N'!G52/'CLS Tripos N'!$V52</f>
        <v>0.22222222222222221</v>
      </c>
      <c r="H52" s="46">
        <f>'CLS Tripos N'!H52/'CLS Tripos N'!$V52</f>
        <v>0</v>
      </c>
      <c r="I52" s="44">
        <f>'CLS Tripos N'!I52/'CLS Tripos N'!$V52</f>
        <v>0</v>
      </c>
      <c r="J52" s="47">
        <f>'CLS Tripos N'!J52/'CLS Tripos N'!$V52</f>
        <v>0</v>
      </c>
      <c r="K52" s="43">
        <f>'CLS Tripos N'!K52/'CLS Tripos N'!$V52</f>
        <v>0</v>
      </c>
      <c r="L52" s="44">
        <f>'CLS Tripos N'!L52/'CLS Tripos N'!$V52</f>
        <v>0</v>
      </c>
      <c r="M52" s="45">
        <f>'CLS Tripos N'!M52/'CLS Tripos N'!$V52</f>
        <v>0</v>
      </c>
      <c r="N52" s="46">
        <f>'CLS Tripos N'!N52/'CLS Tripos N'!$V52</f>
        <v>0</v>
      </c>
      <c r="O52" s="44">
        <f>'CLS Tripos N'!O52/'CLS Tripos N'!$V52</f>
        <v>0</v>
      </c>
      <c r="P52" s="47">
        <f>'CLS Tripos N'!P52/'CLS Tripos N'!$V52</f>
        <v>0</v>
      </c>
      <c r="Q52" s="43">
        <f>'CLS Tripos N'!Q52/'CLS Tripos N'!$V52</f>
        <v>0</v>
      </c>
      <c r="R52" s="44">
        <f>'CLS Tripos N'!R52/'CLS Tripos N'!$V52</f>
        <v>0.1111111111111111</v>
      </c>
      <c r="S52" s="45">
        <f>'CLS Tripos N'!S52/'CLS Tripos N'!$V52</f>
        <v>0.1111111111111111</v>
      </c>
      <c r="T52" s="46">
        <f>'CLS Tripos N'!T52/'CLS Tripos N'!$V52</f>
        <v>0.33333333333333331</v>
      </c>
      <c r="U52" s="44">
        <f>'CLS Tripos N'!U52/'CLS Tripos N'!$V52</f>
        <v>0.66666666666666663</v>
      </c>
      <c r="V52" s="116">
        <f>'CLS Tripos N'!V52/'CLS Tripos N'!$V52</f>
        <v>1</v>
      </c>
    </row>
    <row r="53" spans="1:22" x14ac:dyDescent="0.25">
      <c r="A53" s="105" t="s">
        <v>185</v>
      </c>
      <c r="B53" s="46">
        <f>'CLS Tripos N'!B53/'CLS Tripos N'!$V53</f>
        <v>0</v>
      </c>
      <c r="C53" s="44">
        <f>'CLS Tripos N'!C53/'CLS Tripos N'!$V53</f>
        <v>1</v>
      </c>
      <c r="D53" s="47">
        <f>'CLS Tripos N'!D53/'CLS Tripos N'!$V53</f>
        <v>1</v>
      </c>
      <c r="E53" s="43">
        <f>'CLS Tripos N'!E53/'CLS Tripos N'!$V53</f>
        <v>0</v>
      </c>
      <c r="F53" s="44">
        <f>'CLS Tripos N'!F53/'CLS Tripos N'!$V53</f>
        <v>0</v>
      </c>
      <c r="G53" s="45">
        <f>'CLS Tripos N'!G53/'CLS Tripos N'!$V53</f>
        <v>0</v>
      </c>
      <c r="H53" s="46">
        <f>'CLS Tripos N'!H53/'CLS Tripos N'!$V53</f>
        <v>0</v>
      </c>
      <c r="I53" s="44">
        <f>'CLS Tripos N'!I53/'CLS Tripos N'!$V53</f>
        <v>0</v>
      </c>
      <c r="J53" s="47">
        <f>'CLS Tripos N'!J53/'CLS Tripos N'!$V53</f>
        <v>0</v>
      </c>
      <c r="K53" s="43">
        <f>'CLS Tripos N'!K53/'CLS Tripos N'!$V53</f>
        <v>0</v>
      </c>
      <c r="L53" s="44">
        <f>'CLS Tripos N'!L53/'CLS Tripos N'!$V53</f>
        <v>0</v>
      </c>
      <c r="M53" s="45">
        <f>'CLS Tripos N'!M53/'CLS Tripos N'!$V53</f>
        <v>0</v>
      </c>
      <c r="N53" s="46">
        <f>'CLS Tripos N'!N53/'CLS Tripos N'!$V53</f>
        <v>0</v>
      </c>
      <c r="O53" s="44">
        <f>'CLS Tripos N'!O53/'CLS Tripos N'!$V53</f>
        <v>0</v>
      </c>
      <c r="P53" s="47">
        <f>'CLS Tripos N'!P53/'CLS Tripos N'!$V53</f>
        <v>0</v>
      </c>
      <c r="Q53" s="43">
        <f>'CLS Tripos N'!Q53/'CLS Tripos N'!$V53</f>
        <v>0</v>
      </c>
      <c r="R53" s="44">
        <f>'CLS Tripos N'!R53/'CLS Tripos N'!$V53</f>
        <v>0</v>
      </c>
      <c r="S53" s="45">
        <f>'CLS Tripos N'!S53/'CLS Tripos N'!$V53</f>
        <v>0</v>
      </c>
      <c r="T53" s="46">
        <f>'CLS Tripos N'!T53/'CLS Tripos N'!$V53</f>
        <v>0</v>
      </c>
      <c r="U53" s="44">
        <f>'CLS Tripos N'!U53/'CLS Tripos N'!$V53</f>
        <v>1</v>
      </c>
      <c r="V53" s="116">
        <f>'CLS Tripos N'!V53/'CLS Tripos N'!$V53</f>
        <v>1</v>
      </c>
    </row>
    <row r="54" spans="1:22" x14ac:dyDescent="0.25">
      <c r="A54" s="105" t="s">
        <v>186</v>
      </c>
      <c r="B54" s="46">
        <f>'CLS Tripos N'!B54/'CLS Tripos N'!$V54</f>
        <v>0.10526315789473684</v>
      </c>
      <c r="C54" s="44">
        <f>'CLS Tripos N'!C54/'CLS Tripos N'!$V54</f>
        <v>0.26315789473684209</v>
      </c>
      <c r="D54" s="47">
        <f>'CLS Tripos N'!D54/'CLS Tripos N'!$V54</f>
        <v>0.36842105263157893</v>
      </c>
      <c r="E54" s="43">
        <f>'CLS Tripos N'!E54/'CLS Tripos N'!$V54</f>
        <v>0.10526315789473684</v>
      </c>
      <c r="F54" s="44">
        <f>'CLS Tripos N'!F54/'CLS Tripos N'!$V54</f>
        <v>0.47368421052631576</v>
      </c>
      <c r="G54" s="45">
        <f>'CLS Tripos N'!G54/'CLS Tripos N'!$V54</f>
        <v>0.57894736842105265</v>
      </c>
      <c r="H54" s="46">
        <f>'CLS Tripos N'!H54/'CLS Tripos N'!$V54</f>
        <v>0</v>
      </c>
      <c r="I54" s="44">
        <f>'CLS Tripos N'!I54/'CLS Tripos N'!$V54</f>
        <v>0</v>
      </c>
      <c r="J54" s="47">
        <f>'CLS Tripos N'!J54/'CLS Tripos N'!$V54</f>
        <v>0</v>
      </c>
      <c r="K54" s="43">
        <f>'CLS Tripos N'!K54/'CLS Tripos N'!$V54</f>
        <v>0</v>
      </c>
      <c r="L54" s="44">
        <f>'CLS Tripos N'!L54/'CLS Tripos N'!$V54</f>
        <v>0</v>
      </c>
      <c r="M54" s="45">
        <f>'CLS Tripos N'!M54/'CLS Tripos N'!$V54</f>
        <v>0</v>
      </c>
      <c r="N54" s="46">
        <f>'CLS Tripos N'!N54/'CLS Tripos N'!$V54</f>
        <v>0</v>
      </c>
      <c r="O54" s="44">
        <f>'CLS Tripos N'!O54/'CLS Tripos N'!$V54</f>
        <v>0</v>
      </c>
      <c r="P54" s="47">
        <f>'CLS Tripos N'!P54/'CLS Tripos N'!$V54</f>
        <v>0</v>
      </c>
      <c r="Q54" s="43">
        <f>'CLS Tripos N'!Q54/'CLS Tripos N'!$V54</f>
        <v>0</v>
      </c>
      <c r="R54" s="44">
        <f>'CLS Tripos N'!R54/'CLS Tripos N'!$V54</f>
        <v>5.2631578947368418E-2</v>
      </c>
      <c r="S54" s="45">
        <f>'CLS Tripos N'!S54/'CLS Tripos N'!$V54</f>
        <v>5.2631578947368418E-2</v>
      </c>
      <c r="T54" s="46">
        <f>'CLS Tripos N'!T54/'CLS Tripos N'!$V54</f>
        <v>0.21052631578947367</v>
      </c>
      <c r="U54" s="44">
        <f>'CLS Tripos N'!U54/'CLS Tripos N'!$V54</f>
        <v>0.78947368421052633</v>
      </c>
      <c r="V54" s="116">
        <f>'CLS Tripos N'!V54/'CLS Tripos N'!$V54</f>
        <v>1</v>
      </c>
    </row>
    <row r="55" spans="1:22" x14ac:dyDescent="0.25">
      <c r="A55" s="105" t="s">
        <v>187</v>
      </c>
      <c r="B55" s="46">
        <f>'CLS Tripos N'!B55/'CLS Tripos N'!$V55</f>
        <v>0.13207547169811321</v>
      </c>
      <c r="C55" s="44">
        <f>'CLS Tripos N'!C55/'CLS Tripos N'!$V55</f>
        <v>5.6603773584905662E-2</v>
      </c>
      <c r="D55" s="47">
        <f>'CLS Tripos N'!D55/'CLS Tripos N'!$V55</f>
        <v>0.18867924528301888</v>
      </c>
      <c r="E55" s="43">
        <f>'CLS Tripos N'!E55/'CLS Tripos N'!$V55</f>
        <v>0.330188679245283</v>
      </c>
      <c r="F55" s="44">
        <f>'CLS Tripos N'!F55/'CLS Tripos N'!$V55</f>
        <v>0.39622641509433965</v>
      </c>
      <c r="G55" s="45">
        <f>'CLS Tripos N'!G55/'CLS Tripos N'!$V55</f>
        <v>0.72641509433962259</v>
      </c>
      <c r="H55" s="46">
        <f>'CLS Tripos N'!H55/'CLS Tripos N'!$V55</f>
        <v>0</v>
      </c>
      <c r="I55" s="44">
        <f>'CLS Tripos N'!I55/'CLS Tripos N'!$V55</f>
        <v>0</v>
      </c>
      <c r="J55" s="47">
        <f>'CLS Tripos N'!J55/'CLS Tripos N'!$V55</f>
        <v>0</v>
      </c>
      <c r="K55" s="43">
        <f>'CLS Tripos N'!K55/'CLS Tripos N'!$V55</f>
        <v>4.716981132075472E-2</v>
      </c>
      <c r="L55" s="44">
        <f>'CLS Tripos N'!L55/'CLS Tripos N'!$V55</f>
        <v>3.7735849056603772E-2</v>
      </c>
      <c r="M55" s="45">
        <f>'CLS Tripos N'!M55/'CLS Tripos N'!$V55</f>
        <v>8.4905660377358486E-2</v>
      </c>
      <c r="N55" s="46">
        <f>'CLS Tripos N'!N55/'CLS Tripos N'!$V55</f>
        <v>0</v>
      </c>
      <c r="O55" s="44">
        <f>'CLS Tripos N'!O55/'CLS Tripos N'!$V55</f>
        <v>0</v>
      </c>
      <c r="P55" s="47">
        <f>'CLS Tripos N'!P55/'CLS Tripos N'!$V55</f>
        <v>0</v>
      </c>
      <c r="Q55" s="43">
        <f>'CLS Tripos N'!Q55/'CLS Tripos N'!$V55</f>
        <v>0</v>
      </c>
      <c r="R55" s="44">
        <f>'CLS Tripos N'!R55/'CLS Tripos N'!$V55</f>
        <v>0</v>
      </c>
      <c r="S55" s="45">
        <f>'CLS Tripos N'!S55/'CLS Tripos N'!$V55</f>
        <v>0</v>
      </c>
      <c r="T55" s="46">
        <f>'CLS Tripos N'!T55/'CLS Tripos N'!$V55</f>
        <v>0.50943396226415094</v>
      </c>
      <c r="U55" s="44">
        <f>'CLS Tripos N'!U55/'CLS Tripos N'!$V55</f>
        <v>0.49056603773584906</v>
      </c>
      <c r="V55" s="116">
        <f>'CLS Tripos N'!V55/'CLS Tripos N'!$V55</f>
        <v>1</v>
      </c>
    </row>
    <row r="56" spans="1:22" x14ac:dyDescent="0.25">
      <c r="A56" s="105" t="s">
        <v>188</v>
      </c>
      <c r="B56" s="46">
        <f>'CLS Tripos N'!B56/'CLS Tripos N'!$V56</f>
        <v>0.42857142857142855</v>
      </c>
      <c r="C56" s="44">
        <f>'CLS Tripos N'!C56/'CLS Tripos N'!$V56</f>
        <v>0.2857142857142857</v>
      </c>
      <c r="D56" s="47">
        <f>'CLS Tripos N'!D56/'CLS Tripos N'!$V56</f>
        <v>0.7142857142857143</v>
      </c>
      <c r="E56" s="43">
        <f>'CLS Tripos N'!E56/'CLS Tripos N'!$V56</f>
        <v>0</v>
      </c>
      <c r="F56" s="44">
        <f>'CLS Tripos N'!F56/'CLS Tripos N'!$V56</f>
        <v>0.2857142857142857</v>
      </c>
      <c r="G56" s="45">
        <f>'CLS Tripos N'!G56/'CLS Tripos N'!$V56</f>
        <v>0.2857142857142857</v>
      </c>
      <c r="H56" s="46">
        <f>'CLS Tripos N'!H56/'CLS Tripos N'!$V56</f>
        <v>0</v>
      </c>
      <c r="I56" s="44">
        <f>'CLS Tripos N'!I56/'CLS Tripos N'!$V56</f>
        <v>0</v>
      </c>
      <c r="J56" s="47">
        <f>'CLS Tripos N'!J56/'CLS Tripos N'!$V56</f>
        <v>0</v>
      </c>
      <c r="K56" s="43">
        <f>'CLS Tripos N'!K56/'CLS Tripos N'!$V56</f>
        <v>0</v>
      </c>
      <c r="L56" s="44">
        <f>'CLS Tripos N'!L56/'CLS Tripos N'!$V56</f>
        <v>0</v>
      </c>
      <c r="M56" s="45">
        <f>'CLS Tripos N'!M56/'CLS Tripos N'!$V56</f>
        <v>0</v>
      </c>
      <c r="N56" s="46">
        <f>'CLS Tripos N'!N56/'CLS Tripos N'!$V56</f>
        <v>0</v>
      </c>
      <c r="O56" s="44">
        <f>'CLS Tripos N'!O56/'CLS Tripos N'!$V56</f>
        <v>0</v>
      </c>
      <c r="P56" s="47">
        <f>'CLS Tripos N'!P56/'CLS Tripos N'!$V56</f>
        <v>0</v>
      </c>
      <c r="Q56" s="43">
        <f>'CLS Tripos N'!Q56/'CLS Tripos N'!$V56</f>
        <v>0</v>
      </c>
      <c r="R56" s="44">
        <f>'CLS Tripos N'!R56/'CLS Tripos N'!$V56</f>
        <v>0</v>
      </c>
      <c r="S56" s="45">
        <f>'CLS Tripos N'!S56/'CLS Tripos N'!$V56</f>
        <v>0</v>
      </c>
      <c r="T56" s="46">
        <f>'CLS Tripos N'!T56/'CLS Tripos N'!$V56</f>
        <v>0.42857142857142855</v>
      </c>
      <c r="U56" s="44">
        <f>'CLS Tripos N'!U56/'CLS Tripos N'!$V56</f>
        <v>0.5714285714285714</v>
      </c>
      <c r="V56" s="116">
        <f>'CLS Tripos N'!V56/'CLS Tripos N'!$V56</f>
        <v>1</v>
      </c>
    </row>
    <row r="57" spans="1:22" x14ac:dyDescent="0.25">
      <c r="A57" s="105" t="s">
        <v>189</v>
      </c>
      <c r="B57" s="46">
        <f>'CLS Tripos N'!B57/'CLS Tripos N'!$V57</f>
        <v>4.3478260869565216E-2</v>
      </c>
      <c r="C57" s="44">
        <f>'CLS Tripos N'!C57/'CLS Tripos N'!$V57</f>
        <v>0.52173913043478259</v>
      </c>
      <c r="D57" s="47">
        <f>'CLS Tripos N'!D57/'CLS Tripos N'!$V57</f>
        <v>0.56521739130434778</v>
      </c>
      <c r="E57" s="43">
        <f>'CLS Tripos N'!E57/'CLS Tripos N'!$V57</f>
        <v>0</v>
      </c>
      <c r="F57" s="44">
        <f>'CLS Tripos N'!F57/'CLS Tripos N'!$V57</f>
        <v>0.43478260869565216</v>
      </c>
      <c r="G57" s="45">
        <f>'CLS Tripos N'!G57/'CLS Tripos N'!$V57</f>
        <v>0.43478260869565216</v>
      </c>
      <c r="H57" s="46">
        <f>'CLS Tripos N'!H57/'CLS Tripos N'!$V57</f>
        <v>0</v>
      </c>
      <c r="I57" s="44">
        <f>'CLS Tripos N'!I57/'CLS Tripos N'!$V57</f>
        <v>0</v>
      </c>
      <c r="J57" s="47">
        <f>'CLS Tripos N'!J57/'CLS Tripos N'!$V57</f>
        <v>0</v>
      </c>
      <c r="K57" s="43">
        <f>'CLS Tripos N'!K57/'CLS Tripos N'!$V57</f>
        <v>0</v>
      </c>
      <c r="L57" s="44">
        <f>'CLS Tripos N'!L57/'CLS Tripos N'!$V57</f>
        <v>0</v>
      </c>
      <c r="M57" s="45">
        <f>'CLS Tripos N'!M57/'CLS Tripos N'!$V57</f>
        <v>0</v>
      </c>
      <c r="N57" s="46">
        <f>'CLS Tripos N'!N57/'CLS Tripos N'!$V57</f>
        <v>0</v>
      </c>
      <c r="O57" s="44">
        <f>'CLS Tripos N'!O57/'CLS Tripos N'!$V57</f>
        <v>0</v>
      </c>
      <c r="P57" s="47">
        <f>'CLS Tripos N'!P57/'CLS Tripos N'!$V57</f>
        <v>0</v>
      </c>
      <c r="Q57" s="43">
        <f>'CLS Tripos N'!Q57/'CLS Tripos N'!$V57</f>
        <v>0</v>
      </c>
      <c r="R57" s="44">
        <f>'CLS Tripos N'!R57/'CLS Tripos N'!$V57</f>
        <v>0</v>
      </c>
      <c r="S57" s="45">
        <f>'CLS Tripos N'!S57/'CLS Tripos N'!$V57</f>
        <v>0</v>
      </c>
      <c r="T57" s="46">
        <f>'CLS Tripos N'!T57/'CLS Tripos N'!$V57</f>
        <v>4.3478260869565216E-2</v>
      </c>
      <c r="U57" s="44">
        <f>'CLS Tripos N'!U57/'CLS Tripos N'!$V57</f>
        <v>0.95652173913043481</v>
      </c>
      <c r="V57" s="116">
        <f>'CLS Tripos N'!V57/'CLS Tripos N'!$V57</f>
        <v>1</v>
      </c>
    </row>
    <row r="58" spans="1:22" x14ac:dyDescent="0.25">
      <c r="A58" s="105" t="s">
        <v>190</v>
      </c>
      <c r="B58" s="46">
        <f>'CLS Tripos N'!B58/'CLS Tripos N'!$V58</f>
        <v>8.3333333333333329E-2</v>
      </c>
      <c r="C58" s="44">
        <f>'CLS Tripos N'!C58/'CLS Tripos N'!$V58</f>
        <v>8.3333333333333329E-2</v>
      </c>
      <c r="D58" s="47">
        <f>'CLS Tripos N'!D58/'CLS Tripos N'!$V58</f>
        <v>0.16666666666666666</v>
      </c>
      <c r="E58" s="43">
        <f>'CLS Tripos N'!E58/'CLS Tripos N'!$V58</f>
        <v>0.16666666666666666</v>
      </c>
      <c r="F58" s="44">
        <f>'CLS Tripos N'!F58/'CLS Tripos N'!$V58</f>
        <v>0.66666666666666663</v>
      </c>
      <c r="G58" s="45">
        <f>'CLS Tripos N'!G58/'CLS Tripos N'!$V58</f>
        <v>0.83333333333333337</v>
      </c>
      <c r="H58" s="46">
        <f>'CLS Tripos N'!H58/'CLS Tripos N'!$V58</f>
        <v>0</v>
      </c>
      <c r="I58" s="44">
        <f>'CLS Tripos N'!I58/'CLS Tripos N'!$V58</f>
        <v>0</v>
      </c>
      <c r="J58" s="47">
        <f>'CLS Tripos N'!J58/'CLS Tripos N'!$V58</f>
        <v>0</v>
      </c>
      <c r="K58" s="43">
        <f>'CLS Tripos N'!K58/'CLS Tripos N'!$V58</f>
        <v>0</v>
      </c>
      <c r="L58" s="44">
        <f>'CLS Tripos N'!L58/'CLS Tripos N'!$V58</f>
        <v>0</v>
      </c>
      <c r="M58" s="45">
        <f>'CLS Tripos N'!M58/'CLS Tripos N'!$V58</f>
        <v>0</v>
      </c>
      <c r="N58" s="46">
        <f>'CLS Tripos N'!N58/'CLS Tripos N'!$V58</f>
        <v>0</v>
      </c>
      <c r="O58" s="44">
        <f>'CLS Tripos N'!O58/'CLS Tripos N'!$V58</f>
        <v>0</v>
      </c>
      <c r="P58" s="47">
        <f>'CLS Tripos N'!P58/'CLS Tripos N'!$V58</f>
        <v>0</v>
      </c>
      <c r="Q58" s="43">
        <f>'CLS Tripos N'!Q58/'CLS Tripos N'!$V58</f>
        <v>0</v>
      </c>
      <c r="R58" s="44">
        <f>'CLS Tripos N'!R58/'CLS Tripos N'!$V58</f>
        <v>0</v>
      </c>
      <c r="S58" s="45">
        <f>'CLS Tripos N'!S58/'CLS Tripos N'!$V58</f>
        <v>0</v>
      </c>
      <c r="T58" s="46">
        <f>'CLS Tripos N'!T58/'CLS Tripos N'!$V58</f>
        <v>0.25</v>
      </c>
      <c r="U58" s="44">
        <f>'CLS Tripos N'!U58/'CLS Tripos N'!$V58</f>
        <v>0.75</v>
      </c>
      <c r="V58" s="116">
        <f>'CLS Tripos N'!V58/'CLS Tripos N'!$V58</f>
        <v>1</v>
      </c>
    </row>
    <row r="59" spans="1:22" x14ac:dyDescent="0.25">
      <c r="A59" s="105" t="s">
        <v>191</v>
      </c>
      <c r="B59" s="46">
        <f>'CLS Tripos N'!B59/'CLS Tripos N'!$V59</f>
        <v>0.11538461538461539</v>
      </c>
      <c r="C59" s="44">
        <f>'CLS Tripos N'!C59/'CLS Tripos N'!$V59</f>
        <v>0.23076923076923078</v>
      </c>
      <c r="D59" s="47">
        <f>'CLS Tripos N'!D59/'CLS Tripos N'!$V59</f>
        <v>0.34615384615384615</v>
      </c>
      <c r="E59" s="43">
        <f>'CLS Tripos N'!E59/'CLS Tripos N'!$V59</f>
        <v>0.23076923076923078</v>
      </c>
      <c r="F59" s="44">
        <f>'CLS Tripos N'!F59/'CLS Tripos N'!$V59</f>
        <v>0.42307692307692307</v>
      </c>
      <c r="G59" s="45">
        <f>'CLS Tripos N'!G59/'CLS Tripos N'!$V59</f>
        <v>0.65384615384615385</v>
      </c>
      <c r="H59" s="46">
        <f>'CLS Tripos N'!H59/'CLS Tripos N'!$V59</f>
        <v>0</v>
      </c>
      <c r="I59" s="44">
        <f>'CLS Tripos N'!I59/'CLS Tripos N'!$V59</f>
        <v>0</v>
      </c>
      <c r="J59" s="47">
        <f>'CLS Tripos N'!J59/'CLS Tripos N'!$V59</f>
        <v>0</v>
      </c>
      <c r="K59" s="43">
        <f>'CLS Tripos N'!K59/'CLS Tripos N'!$V59</f>
        <v>0</v>
      </c>
      <c r="L59" s="44">
        <f>'CLS Tripos N'!L59/'CLS Tripos N'!$V59</f>
        <v>0</v>
      </c>
      <c r="M59" s="45">
        <f>'CLS Tripos N'!M59/'CLS Tripos N'!$V59</f>
        <v>0</v>
      </c>
      <c r="N59" s="46">
        <f>'CLS Tripos N'!N59/'CLS Tripos N'!$V59</f>
        <v>0</v>
      </c>
      <c r="O59" s="44">
        <f>'CLS Tripos N'!O59/'CLS Tripos N'!$V59</f>
        <v>0</v>
      </c>
      <c r="P59" s="47">
        <f>'CLS Tripos N'!P59/'CLS Tripos N'!$V59</f>
        <v>0</v>
      </c>
      <c r="Q59" s="43">
        <f>'CLS Tripos N'!Q59/'CLS Tripos N'!$V59</f>
        <v>0</v>
      </c>
      <c r="R59" s="44">
        <f>'CLS Tripos N'!R59/'CLS Tripos N'!$V59</f>
        <v>0</v>
      </c>
      <c r="S59" s="45">
        <f>'CLS Tripos N'!S59/'CLS Tripos N'!$V59</f>
        <v>0</v>
      </c>
      <c r="T59" s="46">
        <f>'CLS Tripos N'!T59/'CLS Tripos N'!$V59</f>
        <v>0.34615384615384615</v>
      </c>
      <c r="U59" s="44">
        <f>'CLS Tripos N'!U59/'CLS Tripos N'!$V59</f>
        <v>0.65384615384615385</v>
      </c>
      <c r="V59" s="116">
        <f>'CLS Tripos N'!V59/'CLS Tripos N'!$V59</f>
        <v>1</v>
      </c>
    </row>
    <row r="60" spans="1:22" x14ac:dyDescent="0.25">
      <c r="A60" s="105" t="s">
        <v>192</v>
      </c>
      <c r="B60" s="46">
        <f>'CLS Tripos N'!B60/'CLS Tripos N'!$V60</f>
        <v>0</v>
      </c>
      <c r="C60" s="44">
        <f>'CLS Tripos N'!C60/'CLS Tripos N'!$V60</f>
        <v>0.5</v>
      </c>
      <c r="D60" s="47">
        <f>'CLS Tripos N'!D60/'CLS Tripos N'!$V60</f>
        <v>0.5</v>
      </c>
      <c r="E60" s="43">
        <f>'CLS Tripos N'!E60/'CLS Tripos N'!$V60</f>
        <v>0.25</v>
      </c>
      <c r="F60" s="44">
        <f>'CLS Tripos N'!F60/'CLS Tripos N'!$V60</f>
        <v>0.25</v>
      </c>
      <c r="G60" s="45">
        <f>'CLS Tripos N'!G60/'CLS Tripos N'!$V60</f>
        <v>0.5</v>
      </c>
      <c r="H60" s="46">
        <f>'CLS Tripos N'!H60/'CLS Tripos N'!$V60</f>
        <v>0</v>
      </c>
      <c r="I60" s="44">
        <f>'CLS Tripos N'!I60/'CLS Tripos N'!$V60</f>
        <v>0</v>
      </c>
      <c r="J60" s="47">
        <f>'CLS Tripos N'!J60/'CLS Tripos N'!$V60</f>
        <v>0</v>
      </c>
      <c r="K60" s="43">
        <f>'CLS Tripos N'!K60/'CLS Tripos N'!$V60</f>
        <v>0</v>
      </c>
      <c r="L60" s="44">
        <f>'CLS Tripos N'!L60/'CLS Tripos N'!$V60</f>
        <v>0</v>
      </c>
      <c r="M60" s="45">
        <f>'CLS Tripos N'!M60/'CLS Tripos N'!$V60</f>
        <v>0</v>
      </c>
      <c r="N60" s="46">
        <f>'CLS Tripos N'!N60/'CLS Tripos N'!$V60</f>
        <v>0</v>
      </c>
      <c r="O60" s="44">
        <f>'CLS Tripos N'!O60/'CLS Tripos N'!$V60</f>
        <v>0</v>
      </c>
      <c r="P60" s="47">
        <f>'CLS Tripos N'!P60/'CLS Tripos N'!$V60</f>
        <v>0</v>
      </c>
      <c r="Q60" s="43">
        <f>'CLS Tripos N'!Q60/'CLS Tripos N'!$V60</f>
        <v>0</v>
      </c>
      <c r="R60" s="44">
        <f>'CLS Tripos N'!R60/'CLS Tripos N'!$V60</f>
        <v>0</v>
      </c>
      <c r="S60" s="45">
        <f>'CLS Tripos N'!S60/'CLS Tripos N'!$V60</f>
        <v>0</v>
      </c>
      <c r="T60" s="46">
        <f>'CLS Tripos N'!T60/'CLS Tripos N'!$V60</f>
        <v>0.25</v>
      </c>
      <c r="U60" s="44">
        <f>'CLS Tripos N'!U60/'CLS Tripos N'!$V60</f>
        <v>0.75</v>
      </c>
      <c r="V60" s="116">
        <f>'CLS Tripos N'!V60/'CLS Tripos N'!$V60</f>
        <v>1</v>
      </c>
    </row>
    <row r="61" spans="1:22" x14ac:dyDescent="0.25">
      <c r="A61" s="105" t="s">
        <v>193</v>
      </c>
      <c r="B61" s="46">
        <f>'CLS Tripos N'!B61/'CLS Tripos N'!$V61</f>
        <v>0.11320754716981132</v>
      </c>
      <c r="C61" s="44">
        <f>'CLS Tripos N'!C61/'CLS Tripos N'!$V61</f>
        <v>9.4339622641509441E-2</v>
      </c>
      <c r="D61" s="47">
        <f>'CLS Tripos N'!D61/'CLS Tripos N'!$V61</f>
        <v>0.20754716981132076</v>
      </c>
      <c r="E61" s="43">
        <f>'CLS Tripos N'!E61/'CLS Tripos N'!$V61</f>
        <v>0.39622641509433965</v>
      </c>
      <c r="F61" s="44">
        <f>'CLS Tripos N'!F61/'CLS Tripos N'!$V61</f>
        <v>0.26415094339622641</v>
      </c>
      <c r="G61" s="45">
        <f>'CLS Tripos N'!G61/'CLS Tripos N'!$V61</f>
        <v>0.660377358490566</v>
      </c>
      <c r="H61" s="46">
        <f>'CLS Tripos N'!H61/'CLS Tripos N'!$V61</f>
        <v>0</v>
      </c>
      <c r="I61" s="44">
        <f>'CLS Tripos N'!I61/'CLS Tripos N'!$V61</f>
        <v>0</v>
      </c>
      <c r="J61" s="47">
        <f>'CLS Tripos N'!J61/'CLS Tripos N'!$V61</f>
        <v>0</v>
      </c>
      <c r="K61" s="43">
        <f>'CLS Tripos N'!K61/'CLS Tripos N'!$V61</f>
        <v>3.7735849056603772E-2</v>
      </c>
      <c r="L61" s="44">
        <f>'CLS Tripos N'!L61/'CLS Tripos N'!$V61</f>
        <v>7.5471698113207544E-2</v>
      </c>
      <c r="M61" s="45">
        <f>'CLS Tripos N'!M61/'CLS Tripos N'!$V61</f>
        <v>0.11320754716981132</v>
      </c>
      <c r="N61" s="46">
        <f>'CLS Tripos N'!N61/'CLS Tripos N'!$V61</f>
        <v>1.8867924528301886E-2</v>
      </c>
      <c r="O61" s="44">
        <f>'CLS Tripos N'!O61/'CLS Tripos N'!$V61</f>
        <v>0</v>
      </c>
      <c r="P61" s="47">
        <f>'CLS Tripos N'!P61/'CLS Tripos N'!$V61</f>
        <v>1.8867924528301886E-2</v>
      </c>
      <c r="Q61" s="43">
        <f>'CLS Tripos N'!Q61/'CLS Tripos N'!$V61</f>
        <v>0</v>
      </c>
      <c r="R61" s="44">
        <f>'CLS Tripos N'!R61/'CLS Tripos N'!$V61</f>
        <v>0</v>
      </c>
      <c r="S61" s="45">
        <f>'CLS Tripos N'!S61/'CLS Tripos N'!$V61</f>
        <v>0</v>
      </c>
      <c r="T61" s="46">
        <f>'CLS Tripos N'!T61/'CLS Tripos N'!$V61</f>
        <v>0.56603773584905659</v>
      </c>
      <c r="U61" s="44">
        <f>'CLS Tripos N'!U61/'CLS Tripos N'!$V61</f>
        <v>0.43396226415094341</v>
      </c>
      <c r="V61" s="116">
        <f>'CLS Tripos N'!V61/'CLS Tripos N'!$V61</f>
        <v>1</v>
      </c>
    </row>
    <row r="62" spans="1:22" x14ac:dyDescent="0.25">
      <c r="A62" s="105" t="s">
        <v>194</v>
      </c>
      <c r="B62" s="46">
        <f>'CLS Tripos N'!B62/'CLS Tripos N'!$V62</f>
        <v>3.8461538461538464E-2</v>
      </c>
      <c r="C62" s="44">
        <f>'CLS Tripos N'!C62/'CLS Tripos N'!$V62</f>
        <v>0.11538461538461539</v>
      </c>
      <c r="D62" s="47">
        <f>'CLS Tripos N'!D62/'CLS Tripos N'!$V62</f>
        <v>0.15384615384615385</v>
      </c>
      <c r="E62" s="43">
        <f>'CLS Tripos N'!E62/'CLS Tripos N'!$V62</f>
        <v>0.34615384615384615</v>
      </c>
      <c r="F62" s="44">
        <f>'CLS Tripos N'!F62/'CLS Tripos N'!$V62</f>
        <v>0.36538461538461536</v>
      </c>
      <c r="G62" s="45">
        <f>'CLS Tripos N'!G62/'CLS Tripos N'!$V62</f>
        <v>0.71153846153846156</v>
      </c>
      <c r="H62" s="46">
        <f>'CLS Tripos N'!H62/'CLS Tripos N'!$V62</f>
        <v>0</v>
      </c>
      <c r="I62" s="44">
        <f>'CLS Tripos N'!I62/'CLS Tripos N'!$V62</f>
        <v>0</v>
      </c>
      <c r="J62" s="47">
        <f>'CLS Tripos N'!J62/'CLS Tripos N'!$V62</f>
        <v>0</v>
      </c>
      <c r="K62" s="43">
        <f>'CLS Tripos N'!K62/'CLS Tripos N'!$V62</f>
        <v>3.8461538461538464E-2</v>
      </c>
      <c r="L62" s="44">
        <f>'CLS Tripos N'!L62/'CLS Tripos N'!$V62</f>
        <v>7.6923076923076927E-2</v>
      </c>
      <c r="M62" s="45">
        <f>'CLS Tripos N'!M62/'CLS Tripos N'!$V62</f>
        <v>0.11538461538461539</v>
      </c>
      <c r="N62" s="46">
        <f>'CLS Tripos N'!N62/'CLS Tripos N'!$V62</f>
        <v>1.9230769230769232E-2</v>
      </c>
      <c r="O62" s="44">
        <f>'CLS Tripos N'!O62/'CLS Tripos N'!$V62</f>
        <v>0</v>
      </c>
      <c r="P62" s="47">
        <f>'CLS Tripos N'!P62/'CLS Tripos N'!$V62</f>
        <v>1.9230769230769232E-2</v>
      </c>
      <c r="Q62" s="43">
        <f>'CLS Tripos N'!Q62/'CLS Tripos N'!$V62</f>
        <v>0</v>
      </c>
      <c r="R62" s="44">
        <f>'CLS Tripos N'!R62/'CLS Tripos N'!$V62</f>
        <v>0</v>
      </c>
      <c r="S62" s="45">
        <f>'CLS Tripos N'!S62/'CLS Tripos N'!$V62</f>
        <v>0</v>
      </c>
      <c r="T62" s="46">
        <f>'CLS Tripos N'!T62/'CLS Tripos N'!$V62</f>
        <v>0.44230769230769229</v>
      </c>
      <c r="U62" s="44">
        <f>'CLS Tripos N'!U62/'CLS Tripos N'!$V62</f>
        <v>0.55769230769230771</v>
      </c>
      <c r="V62" s="116">
        <f>'CLS Tripos N'!V62/'CLS Tripos N'!$V62</f>
        <v>1</v>
      </c>
    </row>
    <row r="63" spans="1:22" x14ac:dyDescent="0.25">
      <c r="A63" s="105" t="s">
        <v>195</v>
      </c>
      <c r="B63" s="46">
        <f>'CLS Tripos N'!B63/'CLS Tripos N'!$V63</f>
        <v>0.22641509433962265</v>
      </c>
      <c r="C63" s="44">
        <f>'CLS Tripos N'!C63/'CLS Tripos N'!$V63</f>
        <v>9.4339622641509441E-2</v>
      </c>
      <c r="D63" s="47">
        <f>'CLS Tripos N'!D63/'CLS Tripos N'!$V63</f>
        <v>0.32075471698113206</v>
      </c>
      <c r="E63" s="43">
        <f>'CLS Tripos N'!E63/'CLS Tripos N'!$V63</f>
        <v>0.43396226415094341</v>
      </c>
      <c r="F63" s="44">
        <f>'CLS Tripos N'!F63/'CLS Tripos N'!$V63</f>
        <v>0.18867924528301888</v>
      </c>
      <c r="G63" s="45">
        <f>'CLS Tripos N'!G63/'CLS Tripos N'!$V63</f>
        <v>0.62264150943396224</v>
      </c>
      <c r="H63" s="46">
        <f>'CLS Tripos N'!H63/'CLS Tripos N'!$V63</f>
        <v>0</v>
      </c>
      <c r="I63" s="44">
        <f>'CLS Tripos N'!I63/'CLS Tripos N'!$V63</f>
        <v>0</v>
      </c>
      <c r="J63" s="47">
        <f>'CLS Tripos N'!J63/'CLS Tripos N'!$V63</f>
        <v>0</v>
      </c>
      <c r="K63" s="43">
        <f>'CLS Tripos N'!K63/'CLS Tripos N'!$V63</f>
        <v>3.7735849056603772E-2</v>
      </c>
      <c r="L63" s="44">
        <f>'CLS Tripos N'!L63/'CLS Tripos N'!$V63</f>
        <v>0</v>
      </c>
      <c r="M63" s="45">
        <f>'CLS Tripos N'!M63/'CLS Tripos N'!$V63</f>
        <v>3.7735849056603772E-2</v>
      </c>
      <c r="N63" s="46">
        <f>'CLS Tripos N'!N63/'CLS Tripos N'!$V63</f>
        <v>0</v>
      </c>
      <c r="O63" s="44">
        <f>'CLS Tripos N'!O63/'CLS Tripos N'!$V63</f>
        <v>1.8867924528301886E-2</v>
      </c>
      <c r="P63" s="47">
        <f>'CLS Tripos N'!P63/'CLS Tripos N'!$V63</f>
        <v>1.8867924528301886E-2</v>
      </c>
      <c r="Q63" s="43">
        <f>'CLS Tripos N'!Q63/'CLS Tripos N'!$V63</f>
        <v>0</v>
      </c>
      <c r="R63" s="44">
        <f>'CLS Tripos N'!R63/'CLS Tripos N'!$V63</f>
        <v>0</v>
      </c>
      <c r="S63" s="45">
        <f>'CLS Tripos N'!S63/'CLS Tripos N'!$V63</f>
        <v>0</v>
      </c>
      <c r="T63" s="46">
        <f>'CLS Tripos N'!T63/'CLS Tripos N'!$V63</f>
        <v>0.69811320754716977</v>
      </c>
      <c r="U63" s="44">
        <f>'CLS Tripos N'!U63/'CLS Tripos N'!$V63</f>
        <v>0.30188679245283018</v>
      </c>
      <c r="V63" s="116">
        <f>'CLS Tripos N'!V63/'CLS Tripos N'!$V63</f>
        <v>1</v>
      </c>
    </row>
    <row r="64" spans="1:22" x14ac:dyDescent="0.25">
      <c r="A64" s="105" t="s">
        <v>196</v>
      </c>
      <c r="B64" s="46">
        <f>'CLS Tripos N'!B64/'CLS Tripos N'!$V64</f>
        <v>6.1538461538461542E-2</v>
      </c>
      <c r="C64" s="44">
        <f>'CLS Tripos N'!C64/'CLS Tripos N'!$V64</f>
        <v>6.1538461538461542E-2</v>
      </c>
      <c r="D64" s="47">
        <f>'CLS Tripos N'!D64/'CLS Tripos N'!$V64</f>
        <v>0.12307692307692308</v>
      </c>
      <c r="E64" s="43">
        <f>'CLS Tripos N'!E64/'CLS Tripos N'!$V64</f>
        <v>0.25128205128205128</v>
      </c>
      <c r="F64" s="44">
        <f>'CLS Tripos N'!F64/'CLS Tripos N'!$V64</f>
        <v>0.46666666666666667</v>
      </c>
      <c r="G64" s="45">
        <f>'CLS Tripos N'!G64/'CLS Tripos N'!$V64</f>
        <v>0.71794871794871795</v>
      </c>
      <c r="H64" s="46">
        <f>'CLS Tripos N'!H64/'CLS Tripos N'!$V64</f>
        <v>0</v>
      </c>
      <c r="I64" s="44">
        <f>'CLS Tripos N'!I64/'CLS Tripos N'!$V64</f>
        <v>0</v>
      </c>
      <c r="J64" s="47">
        <f>'CLS Tripos N'!J64/'CLS Tripos N'!$V64</f>
        <v>0</v>
      </c>
      <c r="K64" s="43">
        <f>'CLS Tripos N'!K64/'CLS Tripos N'!$V64</f>
        <v>2.564102564102564E-2</v>
      </c>
      <c r="L64" s="44">
        <f>'CLS Tripos N'!L64/'CLS Tripos N'!$V64</f>
        <v>0.11794871794871795</v>
      </c>
      <c r="M64" s="45">
        <f>'CLS Tripos N'!M64/'CLS Tripos N'!$V64</f>
        <v>0.14358974358974358</v>
      </c>
      <c r="N64" s="46">
        <f>'CLS Tripos N'!N64/'CLS Tripos N'!$V64</f>
        <v>5.1282051282051282E-3</v>
      </c>
      <c r="O64" s="44">
        <f>'CLS Tripos N'!O64/'CLS Tripos N'!$V64</f>
        <v>0</v>
      </c>
      <c r="P64" s="47">
        <f>'CLS Tripos N'!P64/'CLS Tripos N'!$V64</f>
        <v>5.1282051282051282E-3</v>
      </c>
      <c r="Q64" s="43">
        <f>'CLS Tripos N'!Q64/'CLS Tripos N'!$V64</f>
        <v>5.1282051282051282E-3</v>
      </c>
      <c r="R64" s="44">
        <f>'CLS Tripos N'!R64/'CLS Tripos N'!$V64</f>
        <v>5.1282051282051282E-3</v>
      </c>
      <c r="S64" s="45">
        <f>'CLS Tripos N'!S64/'CLS Tripos N'!$V64</f>
        <v>1.0256410256410256E-2</v>
      </c>
      <c r="T64" s="46">
        <f>'CLS Tripos N'!T64/'CLS Tripos N'!$V64</f>
        <v>0.3487179487179487</v>
      </c>
      <c r="U64" s="44">
        <f>'CLS Tripos N'!U64/'CLS Tripos N'!$V64</f>
        <v>0.6512820512820513</v>
      </c>
      <c r="V64" s="116">
        <f>'CLS Tripos N'!V64/'CLS Tripos N'!$V64</f>
        <v>1</v>
      </c>
    </row>
    <row r="65" spans="1:22" x14ac:dyDescent="0.25">
      <c r="A65" s="105" t="s">
        <v>197</v>
      </c>
      <c r="B65" s="46">
        <f>'CLS Tripos N'!B65/'CLS Tripos N'!$V65</f>
        <v>8.6294416243654817E-2</v>
      </c>
      <c r="C65" s="44">
        <f>'CLS Tripos N'!C65/'CLS Tripos N'!$V65</f>
        <v>7.6142131979695438E-2</v>
      </c>
      <c r="D65" s="47">
        <f>'CLS Tripos N'!D65/'CLS Tripos N'!$V65</f>
        <v>0.16243654822335024</v>
      </c>
      <c r="E65" s="43">
        <f>'CLS Tripos N'!E65/'CLS Tripos N'!$V65</f>
        <v>0.26395939086294418</v>
      </c>
      <c r="F65" s="44">
        <f>'CLS Tripos N'!F65/'CLS Tripos N'!$V65</f>
        <v>0.39086294416243655</v>
      </c>
      <c r="G65" s="45">
        <f>'CLS Tripos N'!G65/'CLS Tripos N'!$V65</f>
        <v>0.65482233502538068</v>
      </c>
      <c r="H65" s="46">
        <f>'CLS Tripos N'!H65/'CLS Tripos N'!$V65</f>
        <v>0</v>
      </c>
      <c r="I65" s="44">
        <f>'CLS Tripos N'!I65/'CLS Tripos N'!$V65</f>
        <v>0</v>
      </c>
      <c r="J65" s="47">
        <f>'CLS Tripos N'!J65/'CLS Tripos N'!$V65</f>
        <v>0</v>
      </c>
      <c r="K65" s="43">
        <f>'CLS Tripos N'!K65/'CLS Tripos N'!$V65</f>
        <v>9.1370558375634514E-2</v>
      </c>
      <c r="L65" s="44">
        <f>'CLS Tripos N'!L65/'CLS Tripos N'!$V65</f>
        <v>7.6142131979695438E-2</v>
      </c>
      <c r="M65" s="45">
        <f>'CLS Tripos N'!M65/'CLS Tripos N'!$V65</f>
        <v>0.16751269035532995</v>
      </c>
      <c r="N65" s="46">
        <f>'CLS Tripos N'!N65/'CLS Tripos N'!$V65</f>
        <v>0</v>
      </c>
      <c r="O65" s="44">
        <f>'CLS Tripos N'!O65/'CLS Tripos N'!$V65</f>
        <v>0</v>
      </c>
      <c r="P65" s="47">
        <f>'CLS Tripos N'!P65/'CLS Tripos N'!$V65</f>
        <v>0</v>
      </c>
      <c r="Q65" s="43">
        <f>'CLS Tripos N'!Q65/'CLS Tripos N'!$V65</f>
        <v>5.076142131979695E-3</v>
      </c>
      <c r="R65" s="44">
        <f>'CLS Tripos N'!R65/'CLS Tripos N'!$V65</f>
        <v>1.015228426395939E-2</v>
      </c>
      <c r="S65" s="45">
        <f>'CLS Tripos N'!S65/'CLS Tripos N'!$V65</f>
        <v>1.5228426395939087E-2</v>
      </c>
      <c r="T65" s="46">
        <f>'CLS Tripos N'!T65/'CLS Tripos N'!$V65</f>
        <v>0.4467005076142132</v>
      </c>
      <c r="U65" s="44">
        <f>'CLS Tripos N'!U65/'CLS Tripos N'!$V65</f>
        <v>0.5532994923857868</v>
      </c>
      <c r="V65" s="116">
        <f>'CLS Tripos N'!V65/'CLS Tripos N'!$V65</f>
        <v>1</v>
      </c>
    </row>
    <row r="66" spans="1:22" x14ac:dyDescent="0.25">
      <c r="A66" s="105" t="s">
        <v>198</v>
      </c>
      <c r="B66" s="46">
        <f>'CLS Tripos N'!B66/'CLS Tripos N'!$V66</f>
        <v>0.16748768472906403</v>
      </c>
      <c r="C66" s="44">
        <f>'CLS Tripos N'!C66/'CLS Tripos N'!$V66</f>
        <v>0.11822660098522167</v>
      </c>
      <c r="D66" s="47">
        <f>'CLS Tripos N'!D66/'CLS Tripos N'!$V66</f>
        <v>0.2857142857142857</v>
      </c>
      <c r="E66" s="43">
        <f>'CLS Tripos N'!E66/'CLS Tripos N'!$V66</f>
        <v>0.31527093596059114</v>
      </c>
      <c r="F66" s="44">
        <f>'CLS Tripos N'!F66/'CLS Tripos N'!$V66</f>
        <v>0.3645320197044335</v>
      </c>
      <c r="G66" s="45">
        <f>'CLS Tripos N'!G66/'CLS Tripos N'!$V66</f>
        <v>0.67980295566502458</v>
      </c>
      <c r="H66" s="46">
        <f>'CLS Tripos N'!H66/'CLS Tripos N'!$V66</f>
        <v>0</v>
      </c>
      <c r="I66" s="44">
        <f>'CLS Tripos N'!I66/'CLS Tripos N'!$V66</f>
        <v>0</v>
      </c>
      <c r="J66" s="47">
        <f>'CLS Tripos N'!J66/'CLS Tripos N'!$V66</f>
        <v>0</v>
      </c>
      <c r="K66" s="43">
        <f>'CLS Tripos N'!K66/'CLS Tripos N'!$V66</f>
        <v>4.9261083743842365E-3</v>
      </c>
      <c r="L66" s="44">
        <f>'CLS Tripos N'!L66/'CLS Tripos N'!$V66</f>
        <v>1.9704433497536946E-2</v>
      </c>
      <c r="M66" s="45">
        <f>'CLS Tripos N'!M66/'CLS Tripos N'!$V66</f>
        <v>2.4630541871921183E-2</v>
      </c>
      <c r="N66" s="46">
        <f>'CLS Tripos N'!N66/'CLS Tripos N'!$V66</f>
        <v>0</v>
      </c>
      <c r="O66" s="44">
        <f>'CLS Tripos N'!O66/'CLS Tripos N'!$V66</f>
        <v>0</v>
      </c>
      <c r="P66" s="47">
        <f>'CLS Tripos N'!P66/'CLS Tripos N'!$V66</f>
        <v>0</v>
      </c>
      <c r="Q66" s="43">
        <f>'CLS Tripos N'!Q66/'CLS Tripos N'!$V66</f>
        <v>4.9261083743842365E-3</v>
      </c>
      <c r="R66" s="44">
        <f>'CLS Tripos N'!R66/'CLS Tripos N'!$V66</f>
        <v>4.9261083743842365E-3</v>
      </c>
      <c r="S66" s="45">
        <f>'CLS Tripos N'!S66/'CLS Tripos N'!$V66</f>
        <v>9.852216748768473E-3</v>
      </c>
      <c r="T66" s="46">
        <f>'CLS Tripos N'!T66/'CLS Tripos N'!$V66</f>
        <v>0.49261083743842365</v>
      </c>
      <c r="U66" s="44">
        <f>'CLS Tripos N'!U66/'CLS Tripos N'!$V66</f>
        <v>0.5073891625615764</v>
      </c>
      <c r="V66" s="116">
        <f>'CLS Tripos N'!V66/'CLS Tripos N'!$V66</f>
        <v>1</v>
      </c>
    </row>
    <row r="67" spans="1:22" x14ac:dyDescent="0.25">
      <c r="A67" s="105" t="s">
        <v>199</v>
      </c>
      <c r="B67" s="46">
        <f>'CLS Tripos N'!B67/'CLS Tripos N'!$V67</f>
        <v>8.3333333333333329E-2</v>
      </c>
      <c r="C67" s="44">
        <f>'CLS Tripos N'!C67/'CLS Tripos N'!$V67</f>
        <v>0.1388888888888889</v>
      </c>
      <c r="D67" s="47">
        <f>'CLS Tripos N'!D67/'CLS Tripos N'!$V67</f>
        <v>0.22222222222222221</v>
      </c>
      <c r="E67" s="43">
        <f>'CLS Tripos N'!E67/'CLS Tripos N'!$V67</f>
        <v>0.19444444444444445</v>
      </c>
      <c r="F67" s="44">
        <f>'CLS Tripos N'!F67/'CLS Tripos N'!$V67</f>
        <v>0.47222222222222221</v>
      </c>
      <c r="G67" s="45">
        <f>'CLS Tripos N'!G67/'CLS Tripos N'!$V67</f>
        <v>0.66666666666666663</v>
      </c>
      <c r="H67" s="46">
        <f>'CLS Tripos N'!H67/'CLS Tripos N'!$V67</f>
        <v>0</v>
      </c>
      <c r="I67" s="44">
        <f>'CLS Tripos N'!I67/'CLS Tripos N'!$V67</f>
        <v>0</v>
      </c>
      <c r="J67" s="47">
        <f>'CLS Tripos N'!J67/'CLS Tripos N'!$V67</f>
        <v>0</v>
      </c>
      <c r="K67" s="43">
        <f>'CLS Tripos N'!K67/'CLS Tripos N'!$V67</f>
        <v>2.7777777777777776E-2</v>
      </c>
      <c r="L67" s="44">
        <f>'CLS Tripos N'!L67/'CLS Tripos N'!$V67</f>
        <v>8.3333333333333329E-2</v>
      </c>
      <c r="M67" s="45">
        <f>'CLS Tripos N'!M67/'CLS Tripos N'!$V67</f>
        <v>0.1111111111111111</v>
      </c>
      <c r="N67" s="46">
        <f>'CLS Tripos N'!N67/'CLS Tripos N'!$V67</f>
        <v>0</v>
      </c>
      <c r="O67" s="44">
        <f>'CLS Tripos N'!O67/'CLS Tripos N'!$V67</f>
        <v>0</v>
      </c>
      <c r="P67" s="47">
        <f>'CLS Tripos N'!P67/'CLS Tripos N'!$V67</f>
        <v>0</v>
      </c>
      <c r="Q67" s="43">
        <f>'CLS Tripos N'!Q67/'CLS Tripos N'!$V67</f>
        <v>0</v>
      </c>
      <c r="R67" s="44">
        <f>'CLS Tripos N'!R67/'CLS Tripos N'!$V67</f>
        <v>0</v>
      </c>
      <c r="S67" s="45">
        <f>'CLS Tripos N'!S67/'CLS Tripos N'!$V67</f>
        <v>0</v>
      </c>
      <c r="T67" s="46">
        <f>'CLS Tripos N'!T67/'CLS Tripos N'!$V67</f>
        <v>0.30555555555555558</v>
      </c>
      <c r="U67" s="44">
        <f>'CLS Tripos N'!U67/'CLS Tripos N'!$V67</f>
        <v>0.69444444444444442</v>
      </c>
      <c r="V67" s="116">
        <f>'CLS Tripos N'!V67/'CLS Tripos N'!$V67</f>
        <v>1</v>
      </c>
    </row>
    <row r="68" spans="1:22" x14ac:dyDescent="0.25">
      <c r="A68" s="105" t="s">
        <v>200</v>
      </c>
      <c r="B68" s="46">
        <f>'CLS Tripos N'!B68/'CLS Tripos N'!$V68</f>
        <v>8.6956521739130432E-2</v>
      </c>
      <c r="C68" s="44">
        <f>'CLS Tripos N'!C68/'CLS Tripos N'!$V68</f>
        <v>0.21739130434782608</v>
      </c>
      <c r="D68" s="47">
        <f>'CLS Tripos N'!D68/'CLS Tripos N'!$V68</f>
        <v>0.30434782608695654</v>
      </c>
      <c r="E68" s="43">
        <f>'CLS Tripos N'!E68/'CLS Tripos N'!$V68</f>
        <v>0.17391304347826086</v>
      </c>
      <c r="F68" s="44">
        <f>'CLS Tripos N'!F68/'CLS Tripos N'!$V68</f>
        <v>0.52173913043478259</v>
      </c>
      <c r="G68" s="45">
        <f>'CLS Tripos N'!G68/'CLS Tripos N'!$V68</f>
        <v>0.69565217391304346</v>
      </c>
      <c r="H68" s="46">
        <f>'CLS Tripos N'!H68/'CLS Tripos N'!$V68</f>
        <v>0</v>
      </c>
      <c r="I68" s="44">
        <f>'CLS Tripos N'!I68/'CLS Tripos N'!$V68</f>
        <v>0</v>
      </c>
      <c r="J68" s="47">
        <f>'CLS Tripos N'!J68/'CLS Tripos N'!$V68</f>
        <v>0</v>
      </c>
      <c r="K68" s="43">
        <f>'CLS Tripos N'!K68/'CLS Tripos N'!$V68</f>
        <v>0</v>
      </c>
      <c r="L68" s="44">
        <f>'CLS Tripos N'!L68/'CLS Tripos N'!$V68</f>
        <v>0</v>
      </c>
      <c r="M68" s="45">
        <f>'CLS Tripos N'!M68/'CLS Tripos N'!$V68</f>
        <v>0</v>
      </c>
      <c r="N68" s="46">
        <f>'CLS Tripos N'!N68/'CLS Tripos N'!$V68</f>
        <v>0</v>
      </c>
      <c r="O68" s="44">
        <f>'CLS Tripos N'!O68/'CLS Tripos N'!$V68</f>
        <v>0</v>
      </c>
      <c r="P68" s="47">
        <f>'CLS Tripos N'!P68/'CLS Tripos N'!$V68</f>
        <v>0</v>
      </c>
      <c r="Q68" s="43">
        <f>'CLS Tripos N'!Q68/'CLS Tripos N'!$V68</f>
        <v>0</v>
      </c>
      <c r="R68" s="44">
        <f>'CLS Tripos N'!R68/'CLS Tripos N'!$V68</f>
        <v>0</v>
      </c>
      <c r="S68" s="45">
        <f>'CLS Tripos N'!S68/'CLS Tripos N'!$V68</f>
        <v>0</v>
      </c>
      <c r="T68" s="46">
        <f>'CLS Tripos N'!T68/'CLS Tripos N'!$V68</f>
        <v>0.2608695652173913</v>
      </c>
      <c r="U68" s="44">
        <f>'CLS Tripos N'!U68/'CLS Tripos N'!$V68</f>
        <v>0.73913043478260865</v>
      </c>
      <c r="V68" s="116">
        <f>'CLS Tripos N'!V68/'CLS Tripos N'!$V68</f>
        <v>1</v>
      </c>
    </row>
    <row r="69" spans="1:22" x14ac:dyDescent="0.25">
      <c r="A69" s="105" t="s">
        <v>201</v>
      </c>
      <c r="B69" s="46">
        <f>'CLS Tripos N'!B69/'CLS Tripos N'!$V69</f>
        <v>0.25</v>
      </c>
      <c r="C69" s="44">
        <f>'CLS Tripos N'!C69/'CLS Tripos N'!$V69</f>
        <v>0.35714285714285715</v>
      </c>
      <c r="D69" s="47">
        <f>'CLS Tripos N'!D69/'CLS Tripos N'!$V69</f>
        <v>0.6071428571428571</v>
      </c>
      <c r="E69" s="43">
        <f>'CLS Tripos N'!E69/'CLS Tripos N'!$V69</f>
        <v>0.14285714285714285</v>
      </c>
      <c r="F69" s="44">
        <f>'CLS Tripos N'!F69/'CLS Tripos N'!$V69</f>
        <v>0.25</v>
      </c>
      <c r="G69" s="45">
        <f>'CLS Tripos N'!G69/'CLS Tripos N'!$V69</f>
        <v>0.39285714285714285</v>
      </c>
      <c r="H69" s="46">
        <f>'CLS Tripos N'!H69/'CLS Tripos N'!$V69</f>
        <v>0</v>
      </c>
      <c r="I69" s="44">
        <f>'CLS Tripos N'!I69/'CLS Tripos N'!$V69</f>
        <v>0</v>
      </c>
      <c r="J69" s="47">
        <f>'CLS Tripos N'!J69/'CLS Tripos N'!$V69</f>
        <v>0</v>
      </c>
      <c r="K69" s="43">
        <f>'CLS Tripos N'!K69/'CLS Tripos N'!$V69</f>
        <v>0</v>
      </c>
      <c r="L69" s="44">
        <f>'CLS Tripos N'!L69/'CLS Tripos N'!$V69</f>
        <v>0</v>
      </c>
      <c r="M69" s="45">
        <f>'CLS Tripos N'!M69/'CLS Tripos N'!$V69</f>
        <v>0</v>
      </c>
      <c r="N69" s="46">
        <f>'CLS Tripos N'!N69/'CLS Tripos N'!$V69</f>
        <v>0</v>
      </c>
      <c r="O69" s="44">
        <f>'CLS Tripos N'!O69/'CLS Tripos N'!$V69</f>
        <v>0</v>
      </c>
      <c r="P69" s="47">
        <f>'CLS Tripos N'!P69/'CLS Tripos N'!$V69</f>
        <v>0</v>
      </c>
      <c r="Q69" s="43">
        <f>'CLS Tripos N'!Q69/'CLS Tripos N'!$V69</f>
        <v>0</v>
      </c>
      <c r="R69" s="44">
        <f>'CLS Tripos N'!R69/'CLS Tripos N'!$V69</f>
        <v>0</v>
      </c>
      <c r="S69" s="45">
        <f>'CLS Tripos N'!S69/'CLS Tripos N'!$V69</f>
        <v>0</v>
      </c>
      <c r="T69" s="46">
        <f>'CLS Tripos N'!T69/'CLS Tripos N'!$V69</f>
        <v>0.39285714285714285</v>
      </c>
      <c r="U69" s="44">
        <f>'CLS Tripos N'!U69/'CLS Tripos N'!$V69</f>
        <v>0.6071428571428571</v>
      </c>
      <c r="V69" s="116">
        <f>'CLS Tripos N'!V69/'CLS Tripos N'!$V69</f>
        <v>1</v>
      </c>
    </row>
    <row r="70" spans="1:22" x14ac:dyDescent="0.25">
      <c r="A70" s="105" t="s">
        <v>202</v>
      </c>
      <c r="B70" s="46">
        <f>'CLS Tripos N'!B70/'CLS Tripos N'!$V70</f>
        <v>0.1</v>
      </c>
      <c r="C70" s="44">
        <f>'CLS Tripos N'!C70/'CLS Tripos N'!$V70</f>
        <v>7.4999999999999997E-2</v>
      </c>
      <c r="D70" s="47">
        <f>'CLS Tripos N'!D70/'CLS Tripos N'!$V70</f>
        <v>0.17499999999999999</v>
      </c>
      <c r="E70" s="43">
        <f>'CLS Tripos N'!E70/'CLS Tripos N'!$V70</f>
        <v>0.5</v>
      </c>
      <c r="F70" s="44">
        <f>'CLS Tripos N'!F70/'CLS Tripos N'!$V70</f>
        <v>0.32500000000000001</v>
      </c>
      <c r="G70" s="45">
        <f>'CLS Tripos N'!G70/'CLS Tripos N'!$V70</f>
        <v>0.82499999999999996</v>
      </c>
      <c r="H70" s="46">
        <f>'CLS Tripos N'!H70/'CLS Tripos N'!$V70</f>
        <v>0</v>
      </c>
      <c r="I70" s="44">
        <f>'CLS Tripos N'!I70/'CLS Tripos N'!$V70</f>
        <v>0</v>
      </c>
      <c r="J70" s="47">
        <f>'CLS Tripos N'!J70/'CLS Tripos N'!$V70</f>
        <v>0</v>
      </c>
      <c r="K70" s="43">
        <f>'CLS Tripos N'!K70/'CLS Tripos N'!$V70</f>
        <v>0</v>
      </c>
      <c r="L70" s="44">
        <f>'CLS Tripos N'!L70/'CLS Tripos N'!$V70</f>
        <v>0</v>
      </c>
      <c r="M70" s="45">
        <f>'CLS Tripos N'!M70/'CLS Tripos N'!$V70</f>
        <v>0</v>
      </c>
      <c r="N70" s="46">
        <f>'CLS Tripos N'!N70/'CLS Tripos N'!$V70</f>
        <v>0</v>
      </c>
      <c r="O70" s="44">
        <f>'CLS Tripos N'!O70/'CLS Tripos N'!$V70</f>
        <v>0</v>
      </c>
      <c r="P70" s="47">
        <f>'CLS Tripos N'!P70/'CLS Tripos N'!$V70</f>
        <v>0</v>
      </c>
      <c r="Q70" s="43">
        <f>'CLS Tripos N'!Q70/'CLS Tripos N'!$V70</f>
        <v>0</v>
      </c>
      <c r="R70" s="44">
        <f>'CLS Tripos N'!R70/'CLS Tripos N'!$V70</f>
        <v>0</v>
      </c>
      <c r="S70" s="45">
        <f>'CLS Tripos N'!S70/'CLS Tripos N'!$V70</f>
        <v>0</v>
      </c>
      <c r="T70" s="46">
        <f>'CLS Tripos N'!T70/'CLS Tripos N'!$V70</f>
        <v>0.6</v>
      </c>
      <c r="U70" s="44">
        <f>'CLS Tripos N'!U70/'CLS Tripos N'!$V70</f>
        <v>0.4</v>
      </c>
      <c r="V70" s="116">
        <f>'CLS Tripos N'!V70/'CLS Tripos N'!$V70</f>
        <v>1</v>
      </c>
    </row>
    <row r="71" spans="1:22" x14ac:dyDescent="0.25">
      <c r="A71" s="105" t="s">
        <v>203</v>
      </c>
      <c r="B71" s="46">
        <f>'CLS Tripos N'!B71/'CLS Tripos N'!$V71</f>
        <v>0.23076923076923078</v>
      </c>
      <c r="C71" s="44">
        <f>'CLS Tripos N'!C71/'CLS Tripos N'!$V71</f>
        <v>7.6923076923076927E-2</v>
      </c>
      <c r="D71" s="47">
        <f>'CLS Tripos N'!D71/'CLS Tripos N'!$V71</f>
        <v>0.30769230769230771</v>
      </c>
      <c r="E71" s="43">
        <f>'CLS Tripos N'!E71/'CLS Tripos N'!$V71</f>
        <v>0.35897435897435898</v>
      </c>
      <c r="F71" s="44">
        <f>'CLS Tripos N'!F71/'CLS Tripos N'!$V71</f>
        <v>0.20512820512820512</v>
      </c>
      <c r="G71" s="45">
        <f>'CLS Tripos N'!G71/'CLS Tripos N'!$V71</f>
        <v>0.5641025641025641</v>
      </c>
      <c r="H71" s="46">
        <f>'CLS Tripos N'!H71/'CLS Tripos N'!$V71</f>
        <v>0</v>
      </c>
      <c r="I71" s="44">
        <f>'CLS Tripos N'!I71/'CLS Tripos N'!$V71</f>
        <v>0</v>
      </c>
      <c r="J71" s="47">
        <f>'CLS Tripos N'!J71/'CLS Tripos N'!$V71</f>
        <v>0</v>
      </c>
      <c r="K71" s="43">
        <f>'CLS Tripos N'!K71/'CLS Tripos N'!$V71</f>
        <v>5.128205128205128E-2</v>
      </c>
      <c r="L71" s="44">
        <f>'CLS Tripos N'!L71/'CLS Tripos N'!$V71</f>
        <v>2.564102564102564E-2</v>
      </c>
      <c r="M71" s="45">
        <f>'CLS Tripos N'!M71/'CLS Tripos N'!$V71</f>
        <v>7.6923076923076927E-2</v>
      </c>
      <c r="N71" s="46">
        <f>'CLS Tripos N'!N71/'CLS Tripos N'!$V71</f>
        <v>2.564102564102564E-2</v>
      </c>
      <c r="O71" s="44">
        <f>'CLS Tripos N'!O71/'CLS Tripos N'!$V71</f>
        <v>0</v>
      </c>
      <c r="P71" s="47">
        <f>'CLS Tripos N'!P71/'CLS Tripos N'!$V71</f>
        <v>2.564102564102564E-2</v>
      </c>
      <c r="Q71" s="43">
        <f>'CLS Tripos N'!Q71/'CLS Tripos N'!$V71</f>
        <v>0</v>
      </c>
      <c r="R71" s="44">
        <f>'CLS Tripos N'!R71/'CLS Tripos N'!$V71</f>
        <v>2.564102564102564E-2</v>
      </c>
      <c r="S71" s="45">
        <f>'CLS Tripos N'!S71/'CLS Tripos N'!$V71</f>
        <v>2.564102564102564E-2</v>
      </c>
      <c r="T71" s="46">
        <f>'CLS Tripos N'!T71/'CLS Tripos N'!$V71</f>
        <v>0.66666666666666663</v>
      </c>
      <c r="U71" s="44">
        <f>'CLS Tripos N'!U71/'CLS Tripos N'!$V71</f>
        <v>0.33333333333333331</v>
      </c>
      <c r="V71" s="116">
        <f>'CLS Tripos N'!V71/'CLS Tripos N'!$V71</f>
        <v>1</v>
      </c>
    </row>
    <row r="72" spans="1:22" x14ac:dyDescent="0.25">
      <c r="A72" s="105" t="s">
        <v>204</v>
      </c>
      <c r="B72" s="46">
        <f>'CLS Tripos N'!B72/'CLS Tripos N'!$V72</f>
        <v>0.28112449799196787</v>
      </c>
      <c r="C72" s="44">
        <f>'CLS Tripos N'!C72/'CLS Tripos N'!$V72</f>
        <v>2.0080321285140562E-2</v>
      </c>
      <c r="D72" s="47">
        <f>'CLS Tripos N'!D72/'CLS Tripos N'!$V72</f>
        <v>0.30120481927710846</v>
      </c>
      <c r="E72" s="43">
        <f>'CLS Tripos N'!E72/'CLS Tripos N'!$V72</f>
        <v>0.34136546184738958</v>
      </c>
      <c r="F72" s="44">
        <f>'CLS Tripos N'!F72/'CLS Tripos N'!$V72</f>
        <v>6.4257028112449793E-2</v>
      </c>
      <c r="G72" s="45">
        <f>'CLS Tripos N'!G72/'CLS Tripos N'!$V72</f>
        <v>0.40562248995983935</v>
      </c>
      <c r="H72" s="46">
        <f>'CLS Tripos N'!H72/'CLS Tripos N'!$V72</f>
        <v>0</v>
      </c>
      <c r="I72" s="44">
        <f>'CLS Tripos N'!I72/'CLS Tripos N'!$V72</f>
        <v>0</v>
      </c>
      <c r="J72" s="47">
        <f>'CLS Tripos N'!J72/'CLS Tripos N'!$V72</f>
        <v>0</v>
      </c>
      <c r="K72" s="43">
        <f>'CLS Tripos N'!K72/'CLS Tripos N'!$V72</f>
        <v>0.14457831325301204</v>
      </c>
      <c r="L72" s="44">
        <f>'CLS Tripos N'!L72/'CLS Tripos N'!$V72</f>
        <v>6.0240963855421686E-2</v>
      </c>
      <c r="M72" s="45">
        <f>'CLS Tripos N'!M72/'CLS Tripos N'!$V72</f>
        <v>0.20481927710843373</v>
      </c>
      <c r="N72" s="46">
        <f>'CLS Tripos N'!N72/'CLS Tripos N'!$V72</f>
        <v>5.2208835341365459E-2</v>
      </c>
      <c r="O72" s="44">
        <f>'CLS Tripos N'!O72/'CLS Tripos N'!$V72</f>
        <v>2.4096385542168676E-2</v>
      </c>
      <c r="P72" s="47">
        <f>'CLS Tripos N'!P72/'CLS Tripos N'!$V72</f>
        <v>7.6305220883534142E-2</v>
      </c>
      <c r="Q72" s="43">
        <f>'CLS Tripos N'!Q72/'CLS Tripos N'!$V72</f>
        <v>1.2048192771084338E-2</v>
      </c>
      <c r="R72" s="44">
        <f>'CLS Tripos N'!R72/'CLS Tripos N'!$V72</f>
        <v>0</v>
      </c>
      <c r="S72" s="45">
        <f>'CLS Tripos N'!S72/'CLS Tripos N'!$V72</f>
        <v>1.2048192771084338E-2</v>
      </c>
      <c r="T72" s="46">
        <f>'CLS Tripos N'!T72/'CLS Tripos N'!$V72</f>
        <v>0.83132530120481929</v>
      </c>
      <c r="U72" s="44">
        <f>'CLS Tripos N'!U72/'CLS Tripos N'!$V72</f>
        <v>0.16867469879518071</v>
      </c>
      <c r="V72" s="116">
        <f>'CLS Tripos N'!V72/'CLS Tripos N'!$V72</f>
        <v>1</v>
      </c>
    </row>
    <row r="73" spans="1:22" x14ac:dyDescent="0.25">
      <c r="A73" s="105" t="s">
        <v>205</v>
      </c>
      <c r="B73" s="46">
        <f>'CLS Tripos N'!B73/'CLS Tripos N'!$V73</f>
        <v>0.30303030303030304</v>
      </c>
      <c r="C73" s="44">
        <f>'CLS Tripos N'!C73/'CLS Tripos N'!$V73</f>
        <v>3.4632034632034632E-2</v>
      </c>
      <c r="D73" s="47">
        <f>'CLS Tripos N'!D73/'CLS Tripos N'!$V73</f>
        <v>0.33766233766233766</v>
      </c>
      <c r="E73" s="43">
        <f>'CLS Tripos N'!E73/'CLS Tripos N'!$V73</f>
        <v>0.34632034632034631</v>
      </c>
      <c r="F73" s="44">
        <f>'CLS Tripos N'!F73/'CLS Tripos N'!$V73</f>
        <v>6.9264069264069264E-2</v>
      </c>
      <c r="G73" s="45">
        <f>'CLS Tripos N'!G73/'CLS Tripos N'!$V73</f>
        <v>0.41558441558441561</v>
      </c>
      <c r="H73" s="46">
        <f>'CLS Tripos N'!H73/'CLS Tripos N'!$V73</f>
        <v>0</v>
      </c>
      <c r="I73" s="44">
        <f>'CLS Tripos N'!I73/'CLS Tripos N'!$V73</f>
        <v>0</v>
      </c>
      <c r="J73" s="47">
        <f>'CLS Tripos N'!J73/'CLS Tripos N'!$V73</f>
        <v>0</v>
      </c>
      <c r="K73" s="43">
        <f>'CLS Tripos N'!K73/'CLS Tripos N'!$V73</f>
        <v>0.13852813852813853</v>
      </c>
      <c r="L73" s="44">
        <f>'CLS Tripos N'!L73/'CLS Tripos N'!$V73</f>
        <v>3.0303030303030304E-2</v>
      </c>
      <c r="M73" s="45">
        <f>'CLS Tripos N'!M73/'CLS Tripos N'!$V73</f>
        <v>0.16883116883116883</v>
      </c>
      <c r="N73" s="46">
        <f>'CLS Tripos N'!N73/'CLS Tripos N'!$V73</f>
        <v>4.7619047619047616E-2</v>
      </c>
      <c r="O73" s="44">
        <f>'CLS Tripos N'!O73/'CLS Tripos N'!$V73</f>
        <v>8.658008658008658E-3</v>
      </c>
      <c r="P73" s="47">
        <f>'CLS Tripos N'!P73/'CLS Tripos N'!$V73</f>
        <v>5.627705627705628E-2</v>
      </c>
      <c r="Q73" s="43">
        <f>'CLS Tripos N'!Q73/'CLS Tripos N'!$V73</f>
        <v>2.1645021645021644E-2</v>
      </c>
      <c r="R73" s="44">
        <f>'CLS Tripos N'!R73/'CLS Tripos N'!$V73</f>
        <v>0</v>
      </c>
      <c r="S73" s="45">
        <f>'CLS Tripos N'!S73/'CLS Tripos N'!$V73</f>
        <v>2.1645021645021644E-2</v>
      </c>
      <c r="T73" s="46">
        <f>'CLS Tripos N'!T73/'CLS Tripos N'!$V73</f>
        <v>0.8571428571428571</v>
      </c>
      <c r="U73" s="44">
        <f>'CLS Tripos N'!U73/'CLS Tripos N'!$V73</f>
        <v>0.14285714285714285</v>
      </c>
      <c r="V73" s="116">
        <f>'CLS Tripos N'!V73/'CLS Tripos N'!$V73</f>
        <v>1</v>
      </c>
    </row>
    <row r="74" spans="1:22" x14ac:dyDescent="0.25">
      <c r="A74" s="105" t="s">
        <v>206</v>
      </c>
      <c r="B74" s="46">
        <f>'CLS Tripos N'!B74/'CLS Tripos N'!$V74</f>
        <v>0.31818181818181818</v>
      </c>
      <c r="C74" s="44">
        <f>'CLS Tripos N'!C74/'CLS Tripos N'!$V74</f>
        <v>1.8181818181818181E-2</v>
      </c>
      <c r="D74" s="47">
        <f>'CLS Tripos N'!D74/'CLS Tripos N'!$V74</f>
        <v>0.33636363636363636</v>
      </c>
      <c r="E74" s="43">
        <f>'CLS Tripos N'!E74/'CLS Tripos N'!$V74</f>
        <v>0.31818181818181818</v>
      </c>
      <c r="F74" s="44">
        <f>'CLS Tripos N'!F74/'CLS Tripos N'!$V74</f>
        <v>8.6363636363636365E-2</v>
      </c>
      <c r="G74" s="45">
        <f>'CLS Tripos N'!G74/'CLS Tripos N'!$V74</f>
        <v>0.40454545454545454</v>
      </c>
      <c r="H74" s="46">
        <f>'CLS Tripos N'!H74/'CLS Tripos N'!$V74</f>
        <v>0</v>
      </c>
      <c r="I74" s="44">
        <f>'CLS Tripos N'!I74/'CLS Tripos N'!$V74</f>
        <v>0</v>
      </c>
      <c r="J74" s="47">
        <f>'CLS Tripos N'!J74/'CLS Tripos N'!$V74</f>
        <v>0</v>
      </c>
      <c r="K74" s="43">
        <f>'CLS Tripos N'!K74/'CLS Tripos N'!$V74</f>
        <v>0.16363636363636364</v>
      </c>
      <c r="L74" s="44">
        <f>'CLS Tripos N'!L74/'CLS Tripos N'!$V74</f>
        <v>3.1818181818181815E-2</v>
      </c>
      <c r="M74" s="45">
        <f>'CLS Tripos N'!M74/'CLS Tripos N'!$V74</f>
        <v>0.19545454545454546</v>
      </c>
      <c r="N74" s="46">
        <f>'CLS Tripos N'!N74/'CLS Tripos N'!$V74</f>
        <v>3.1818181818181815E-2</v>
      </c>
      <c r="O74" s="44">
        <f>'CLS Tripos N'!O74/'CLS Tripos N'!$V74</f>
        <v>1.8181818181818181E-2</v>
      </c>
      <c r="P74" s="47">
        <f>'CLS Tripos N'!P74/'CLS Tripos N'!$V74</f>
        <v>0.05</v>
      </c>
      <c r="Q74" s="43">
        <f>'CLS Tripos N'!Q74/'CLS Tripos N'!$V74</f>
        <v>9.0909090909090905E-3</v>
      </c>
      <c r="R74" s="44">
        <f>'CLS Tripos N'!R74/'CLS Tripos N'!$V74</f>
        <v>4.5454545454545452E-3</v>
      </c>
      <c r="S74" s="45">
        <f>'CLS Tripos N'!S74/'CLS Tripos N'!$V74</f>
        <v>1.3636363636363636E-2</v>
      </c>
      <c r="T74" s="46">
        <f>'CLS Tripos N'!T74/'CLS Tripos N'!$V74</f>
        <v>0.84090909090909094</v>
      </c>
      <c r="U74" s="44">
        <f>'CLS Tripos N'!U74/'CLS Tripos N'!$V74</f>
        <v>0.15909090909090909</v>
      </c>
      <c r="V74" s="116">
        <f>'CLS Tripos N'!V74/'CLS Tripos N'!$V74</f>
        <v>1</v>
      </c>
    </row>
    <row r="75" spans="1:22" x14ac:dyDescent="0.25">
      <c r="A75" s="105" t="s">
        <v>207</v>
      </c>
      <c r="B75" s="46">
        <f>'CLS Tripos N'!B75/'CLS Tripos N'!$V75</f>
        <v>0.10862619808306709</v>
      </c>
      <c r="C75" s="44">
        <f>'CLS Tripos N'!C75/'CLS Tripos N'!$V75</f>
        <v>8.6261980830670923E-2</v>
      </c>
      <c r="D75" s="47">
        <f>'CLS Tripos N'!D75/'CLS Tripos N'!$V75</f>
        <v>0.19488817891373802</v>
      </c>
      <c r="E75" s="43">
        <f>'CLS Tripos N'!E75/'CLS Tripos N'!$V75</f>
        <v>0.28753993610223644</v>
      </c>
      <c r="F75" s="44">
        <f>'CLS Tripos N'!F75/'CLS Tripos N'!$V75</f>
        <v>0.23961661341853036</v>
      </c>
      <c r="G75" s="45">
        <f>'CLS Tripos N'!G75/'CLS Tripos N'!$V75</f>
        <v>0.52715654952076674</v>
      </c>
      <c r="H75" s="46">
        <f>'CLS Tripos N'!H75/'CLS Tripos N'!$V75</f>
        <v>0</v>
      </c>
      <c r="I75" s="44">
        <f>'CLS Tripos N'!I75/'CLS Tripos N'!$V75</f>
        <v>0</v>
      </c>
      <c r="J75" s="47">
        <f>'CLS Tripos N'!J75/'CLS Tripos N'!$V75</f>
        <v>0</v>
      </c>
      <c r="K75" s="43">
        <f>'CLS Tripos N'!K75/'CLS Tripos N'!$V75</f>
        <v>9.5846645367412137E-2</v>
      </c>
      <c r="L75" s="44">
        <f>'CLS Tripos N'!L75/'CLS Tripos N'!$V75</f>
        <v>0.14696485623003194</v>
      </c>
      <c r="M75" s="45">
        <f>'CLS Tripos N'!M75/'CLS Tripos N'!$V75</f>
        <v>0.24281150159744408</v>
      </c>
      <c r="N75" s="46">
        <f>'CLS Tripos N'!N75/'CLS Tripos N'!$V75</f>
        <v>9.5846645367412137E-3</v>
      </c>
      <c r="O75" s="44">
        <f>'CLS Tripos N'!O75/'CLS Tripos N'!$V75</f>
        <v>2.2364217252396165E-2</v>
      </c>
      <c r="P75" s="47">
        <f>'CLS Tripos N'!P75/'CLS Tripos N'!$V75</f>
        <v>3.1948881789137379E-2</v>
      </c>
      <c r="Q75" s="43">
        <f>'CLS Tripos N'!Q75/'CLS Tripos N'!$V75</f>
        <v>0</v>
      </c>
      <c r="R75" s="44">
        <f>'CLS Tripos N'!R75/'CLS Tripos N'!$V75</f>
        <v>3.1948881789137379E-3</v>
      </c>
      <c r="S75" s="45">
        <f>'CLS Tripos N'!S75/'CLS Tripos N'!$V75</f>
        <v>3.1948881789137379E-3</v>
      </c>
      <c r="T75" s="46">
        <f>'CLS Tripos N'!T75/'CLS Tripos N'!$V75</f>
        <v>0.50159744408945683</v>
      </c>
      <c r="U75" s="44">
        <f>'CLS Tripos N'!U75/'CLS Tripos N'!$V75</f>
        <v>0.49840255591054311</v>
      </c>
      <c r="V75" s="116">
        <f>'CLS Tripos N'!V75/'CLS Tripos N'!$V75</f>
        <v>1</v>
      </c>
    </row>
    <row r="76" spans="1:22" x14ac:dyDescent="0.25">
      <c r="A76" s="105" t="s">
        <v>208</v>
      </c>
      <c r="B76" s="46">
        <f>'CLS Tripos N'!B76/'CLS Tripos N'!$V76</f>
        <v>0.11217948717948718</v>
      </c>
      <c r="C76" s="44">
        <f>'CLS Tripos N'!C76/'CLS Tripos N'!$V76</f>
        <v>0.11217948717948718</v>
      </c>
      <c r="D76" s="47">
        <f>'CLS Tripos N'!D76/'CLS Tripos N'!$V76</f>
        <v>0.22435897435897437</v>
      </c>
      <c r="E76" s="43">
        <f>'CLS Tripos N'!E76/'CLS Tripos N'!$V76</f>
        <v>0.25961538461538464</v>
      </c>
      <c r="F76" s="44">
        <f>'CLS Tripos N'!F76/'CLS Tripos N'!$V76</f>
        <v>0.22756410256410256</v>
      </c>
      <c r="G76" s="45">
        <f>'CLS Tripos N'!G76/'CLS Tripos N'!$V76</f>
        <v>0.48717948717948717</v>
      </c>
      <c r="H76" s="46">
        <f>'CLS Tripos N'!H76/'CLS Tripos N'!$V76</f>
        <v>0</v>
      </c>
      <c r="I76" s="44">
        <f>'CLS Tripos N'!I76/'CLS Tripos N'!$V76</f>
        <v>0</v>
      </c>
      <c r="J76" s="47">
        <f>'CLS Tripos N'!J76/'CLS Tripos N'!$V76</f>
        <v>0</v>
      </c>
      <c r="K76" s="43">
        <f>'CLS Tripos N'!K76/'CLS Tripos N'!$V76</f>
        <v>0.10897435897435898</v>
      </c>
      <c r="L76" s="44">
        <f>'CLS Tripos N'!L76/'CLS Tripos N'!$V76</f>
        <v>0.15705128205128205</v>
      </c>
      <c r="M76" s="45">
        <f>'CLS Tripos N'!M76/'CLS Tripos N'!$V76</f>
        <v>0.26602564102564102</v>
      </c>
      <c r="N76" s="46">
        <f>'CLS Tripos N'!N76/'CLS Tripos N'!$V76</f>
        <v>9.6153846153846159E-3</v>
      </c>
      <c r="O76" s="44">
        <f>'CLS Tripos N'!O76/'CLS Tripos N'!$V76</f>
        <v>9.6153846153846159E-3</v>
      </c>
      <c r="P76" s="47">
        <f>'CLS Tripos N'!P76/'CLS Tripos N'!$V76</f>
        <v>1.9230769230769232E-2</v>
      </c>
      <c r="Q76" s="43">
        <f>'CLS Tripos N'!Q76/'CLS Tripos N'!$V76</f>
        <v>0</v>
      </c>
      <c r="R76" s="44">
        <f>'CLS Tripos N'!R76/'CLS Tripos N'!$V76</f>
        <v>3.205128205128205E-3</v>
      </c>
      <c r="S76" s="45">
        <f>'CLS Tripos N'!S76/'CLS Tripos N'!$V76</f>
        <v>3.205128205128205E-3</v>
      </c>
      <c r="T76" s="46">
        <f>'CLS Tripos N'!T76/'CLS Tripos N'!$V76</f>
        <v>0.49038461538461536</v>
      </c>
      <c r="U76" s="44">
        <f>'CLS Tripos N'!U76/'CLS Tripos N'!$V76</f>
        <v>0.50961538461538458</v>
      </c>
      <c r="V76" s="116">
        <f>'CLS Tripos N'!V76/'CLS Tripos N'!$V76</f>
        <v>1</v>
      </c>
    </row>
    <row r="77" spans="1:22" x14ac:dyDescent="0.25">
      <c r="A77" s="105" t="s">
        <v>209</v>
      </c>
      <c r="B77" s="46">
        <f>'CLS Tripos N'!B77/'CLS Tripos N'!$V77</f>
        <v>9.4827586206896547E-2</v>
      </c>
      <c r="C77" s="44">
        <f>'CLS Tripos N'!C77/'CLS Tripos N'!$V77</f>
        <v>0.19827586206896552</v>
      </c>
      <c r="D77" s="47">
        <f>'CLS Tripos N'!D77/'CLS Tripos N'!$V77</f>
        <v>0.29310344827586204</v>
      </c>
      <c r="E77" s="43">
        <f>'CLS Tripos N'!E77/'CLS Tripos N'!$V77</f>
        <v>0.21551724137931033</v>
      </c>
      <c r="F77" s="44">
        <f>'CLS Tripos N'!F77/'CLS Tripos N'!$V77</f>
        <v>0.4511494252873563</v>
      </c>
      <c r="G77" s="45">
        <f>'CLS Tripos N'!G77/'CLS Tripos N'!$V77</f>
        <v>0.66666666666666663</v>
      </c>
      <c r="H77" s="46">
        <f>'CLS Tripos N'!H77/'CLS Tripos N'!$V77</f>
        <v>0</v>
      </c>
      <c r="I77" s="44">
        <f>'CLS Tripos N'!I77/'CLS Tripos N'!$V77</f>
        <v>0</v>
      </c>
      <c r="J77" s="47">
        <f>'CLS Tripos N'!J77/'CLS Tripos N'!$V77</f>
        <v>0</v>
      </c>
      <c r="K77" s="43">
        <f>'CLS Tripos N'!K77/'CLS Tripos N'!$V77</f>
        <v>5.7471264367816091E-3</v>
      </c>
      <c r="L77" s="44">
        <f>'CLS Tripos N'!L77/'CLS Tripos N'!$V77</f>
        <v>2.8735632183908046E-2</v>
      </c>
      <c r="M77" s="45">
        <f>'CLS Tripos N'!M77/'CLS Tripos N'!$V77</f>
        <v>3.4482758620689655E-2</v>
      </c>
      <c r="N77" s="46">
        <f>'CLS Tripos N'!N77/'CLS Tripos N'!$V77</f>
        <v>5.7471264367816091E-3</v>
      </c>
      <c r="O77" s="44">
        <f>'CLS Tripos N'!O77/'CLS Tripos N'!$V77</f>
        <v>0</v>
      </c>
      <c r="P77" s="47">
        <f>'CLS Tripos N'!P77/'CLS Tripos N'!$V77</f>
        <v>5.7471264367816091E-3</v>
      </c>
      <c r="Q77" s="43">
        <f>'CLS Tripos N'!Q77/'CLS Tripos N'!$V77</f>
        <v>0</v>
      </c>
      <c r="R77" s="44">
        <f>'CLS Tripos N'!R77/'CLS Tripos N'!$V77</f>
        <v>0</v>
      </c>
      <c r="S77" s="45">
        <f>'CLS Tripos N'!S77/'CLS Tripos N'!$V77</f>
        <v>0</v>
      </c>
      <c r="T77" s="46">
        <f>'CLS Tripos N'!T77/'CLS Tripos N'!$V77</f>
        <v>0.32183908045977011</v>
      </c>
      <c r="U77" s="44">
        <f>'CLS Tripos N'!U77/'CLS Tripos N'!$V77</f>
        <v>0.67816091954022983</v>
      </c>
      <c r="V77" s="116">
        <f>'CLS Tripos N'!V77/'CLS Tripos N'!$V77</f>
        <v>1</v>
      </c>
    </row>
    <row r="78" spans="1:22" x14ac:dyDescent="0.25">
      <c r="A78" s="105" t="s">
        <v>210</v>
      </c>
      <c r="B78" s="46">
        <f>'CLS Tripos N'!B78/'CLS Tripos N'!$V78</f>
        <v>8.5365853658536592E-2</v>
      </c>
      <c r="C78" s="44">
        <f>'CLS Tripos N'!C78/'CLS Tripos N'!$V78</f>
        <v>0.12804878048780488</v>
      </c>
      <c r="D78" s="47">
        <f>'CLS Tripos N'!D78/'CLS Tripos N'!$V78</f>
        <v>0.21341463414634146</v>
      </c>
      <c r="E78" s="43">
        <f>'CLS Tripos N'!E78/'CLS Tripos N'!$V78</f>
        <v>0.21951219512195122</v>
      </c>
      <c r="F78" s="44">
        <f>'CLS Tripos N'!F78/'CLS Tripos N'!$V78</f>
        <v>0.52439024390243905</v>
      </c>
      <c r="G78" s="45">
        <f>'CLS Tripos N'!G78/'CLS Tripos N'!$V78</f>
        <v>0.74390243902439024</v>
      </c>
      <c r="H78" s="46">
        <f>'CLS Tripos N'!H78/'CLS Tripos N'!$V78</f>
        <v>0</v>
      </c>
      <c r="I78" s="44">
        <f>'CLS Tripos N'!I78/'CLS Tripos N'!$V78</f>
        <v>0</v>
      </c>
      <c r="J78" s="47">
        <f>'CLS Tripos N'!J78/'CLS Tripos N'!$V78</f>
        <v>0</v>
      </c>
      <c r="K78" s="43">
        <f>'CLS Tripos N'!K78/'CLS Tripos N'!$V78</f>
        <v>0</v>
      </c>
      <c r="L78" s="44">
        <f>'CLS Tripos N'!L78/'CLS Tripos N'!$V78</f>
        <v>3.6585365853658534E-2</v>
      </c>
      <c r="M78" s="45">
        <f>'CLS Tripos N'!M78/'CLS Tripos N'!$V78</f>
        <v>3.6585365853658534E-2</v>
      </c>
      <c r="N78" s="46">
        <f>'CLS Tripos N'!N78/'CLS Tripos N'!$V78</f>
        <v>0</v>
      </c>
      <c r="O78" s="44">
        <f>'CLS Tripos N'!O78/'CLS Tripos N'!$V78</f>
        <v>0</v>
      </c>
      <c r="P78" s="47">
        <f>'CLS Tripos N'!P78/'CLS Tripos N'!$V78</f>
        <v>0</v>
      </c>
      <c r="Q78" s="43">
        <f>'CLS Tripos N'!Q78/'CLS Tripos N'!$V78</f>
        <v>0</v>
      </c>
      <c r="R78" s="44">
        <f>'CLS Tripos N'!R78/'CLS Tripos N'!$V78</f>
        <v>6.0975609756097563E-3</v>
      </c>
      <c r="S78" s="45">
        <f>'CLS Tripos N'!S78/'CLS Tripos N'!$V78</f>
        <v>6.0975609756097563E-3</v>
      </c>
      <c r="T78" s="46">
        <f>'CLS Tripos N'!T78/'CLS Tripos N'!$V78</f>
        <v>0.3048780487804878</v>
      </c>
      <c r="U78" s="44">
        <f>'CLS Tripos N'!U78/'CLS Tripos N'!$V78</f>
        <v>0.69512195121951215</v>
      </c>
      <c r="V78" s="116">
        <f>'CLS Tripos N'!V78/'CLS Tripos N'!$V78</f>
        <v>1</v>
      </c>
    </row>
    <row r="79" spans="1:22" x14ac:dyDescent="0.25">
      <c r="A79" s="105" t="s">
        <v>211</v>
      </c>
      <c r="B79" s="46">
        <f>'CLS Tripos N'!B79/'CLS Tripos N'!$V79</f>
        <v>0.189873417721519</v>
      </c>
      <c r="C79" s="44">
        <f>'CLS Tripos N'!C79/'CLS Tripos N'!$V79</f>
        <v>0.29113924050632911</v>
      </c>
      <c r="D79" s="47">
        <f>'CLS Tripos N'!D79/'CLS Tripos N'!$V79</f>
        <v>0.48101265822784811</v>
      </c>
      <c r="E79" s="43">
        <f>'CLS Tripos N'!E79/'CLS Tripos N'!$V79</f>
        <v>0.12658227848101267</v>
      </c>
      <c r="F79" s="44">
        <f>'CLS Tripos N'!F79/'CLS Tripos N'!$V79</f>
        <v>0.37341772151898733</v>
      </c>
      <c r="G79" s="45">
        <f>'CLS Tripos N'!G79/'CLS Tripos N'!$V79</f>
        <v>0.5</v>
      </c>
      <c r="H79" s="46">
        <f>'CLS Tripos N'!H79/'CLS Tripos N'!$V79</f>
        <v>0</v>
      </c>
      <c r="I79" s="44">
        <f>'CLS Tripos N'!I79/'CLS Tripos N'!$V79</f>
        <v>0</v>
      </c>
      <c r="J79" s="47">
        <f>'CLS Tripos N'!J79/'CLS Tripos N'!$V79</f>
        <v>0</v>
      </c>
      <c r="K79" s="43">
        <f>'CLS Tripos N'!K79/'CLS Tripos N'!$V79</f>
        <v>1.2658227848101266E-2</v>
      </c>
      <c r="L79" s="44">
        <f>'CLS Tripos N'!L79/'CLS Tripos N'!$V79</f>
        <v>6.3291139240506328E-3</v>
      </c>
      <c r="M79" s="45">
        <f>'CLS Tripos N'!M79/'CLS Tripos N'!$V79</f>
        <v>1.8987341772151899E-2</v>
      </c>
      <c r="N79" s="46">
        <f>'CLS Tripos N'!N79/'CLS Tripos N'!$V79</f>
        <v>0</v>
      </c>
      <c r="O79" s="44">
        <f>'CLS Tripos N'!O79/'CLS Tripos N'!$V79</f>
        <v>0</v>
      </c>
      <c r="P79" s="47">
        <f>'CLS Tripos N'!P79/'CLS Tripos N'!$V79</f>
        <v>0</v>
      </c>
      <c r="Q79" s="43">
        <f>'CLS Tripos N'!Q79/'CLS Tripos N'!$V79</f>
        <v>0</v>
      </c>
      <c r="R79" s="44">
        <f>'CLS Tripos N'!R79/'CLS Tripos N'!$V79</f>
        <v>0</v>
      </c>
      <c r="S79" s="45">
        <f>'CLS Tripos N'!S79/'CLS Tripos N'!$V79</f>
        <v>0</v>
      </c>
      <c r="T79" s="46">
        <f>'CLS Tripos N'!T79/'CLS Tripos N'!$V79</f>
        <v>0.32911392405063289</v>
      </c>
      <c r="U79" s="44">
        <f>'CLS Tripos N'!U79/'CLS Tripos N'!$V79</f>
        <v>0.67088607594936711</v>
      </c>
      <c r="V79" s="116">
        <f>'CLS Tripos N'!V79/'CLS Tripos N'!$V79</f>
        <v>1</v>
      </c>
    </row>
    <row r="80" spans="1:22" x14ac:dyDescent="0.25">
      <c r="A80" s="105" t="s">
        <v>212</v>
      </c>
      <c r="B80" s="46">
        <f>'CLS Tripos N'!B80/'CLS Tripos N'!$V80</f>
        <v>0.14285714285714285</v>
      </c>
      <c r="C80" s="44">
        <f>'CLS Tripos N'!C80/'CLS Tripos N'!$V80</f>
        <v>0</v>
      </c>
      <c r="D80" s="47">
        <f>'CLS Tripos N'!D80/'CLS Tripos N'!$V80</f>
        <v>0.14285714285714285</v>
      </c>
      <c r="E80" s="43">
        <f>'CLS Tripos N'!E80/'CLS Tripos N'!$V80</f>
        <v>0.3392857142857143</v>
      </c>
      <c r="F80" s="44">
        <f>'CLS Tripos N'!F80/'CLS Tripos N'!$V80</f>
        <v>0.4107142857142857</v>
      </c>
      <c r="G80" s="45">
        <f>'CLS Tripos N'!G80/'CLS Tripos N'!$V80</f>
        <v>0.75</v>
      </c>
      <c r="H80" s="46">
        <f>'CLS Tripos N'!H80/'CLS Tripos N'!$V80</f>
        <v>0</v>
      </c>
      <c r="I80" s="44">
        <f>'CLS Tripos N'!I80/'CLS Tripos N'!$V80</f>
        <v>0</v>
      </c>
      <c r="J80" s="47">
        <f>'CLS Tripos N'!J80/'CLS Tripos N'!$V80</f>
        <v>0</v>
      </c>
      <c r="K80" s="43">
        <f>'CLS Tripos N'!K80/'CLS Tripos N'!$V80</f>
        <v>3.5714285714285712E-2</v>
      </c>
      <c r="L80" s="44">
        <f>'CLS Tripos N'!L80/'CLS Tripos N'!$V80</f>
        <v>7.1428571428571425E-2</v>
      </c>
      <c r="M80" s="45">
        <f>'CLS Tripos N'!M80/'CLS Tripos N'!$V80</f>
        <v>0.10714285714285714</v>
      </c>
      <c r="N80" s="46">
        <f>'CLS Tripos N'!N80/'CLS Tripos N'!$V80</f>
        <v>0</v>
      </c>
      <c r="O80" s="44">
        <f>'CLS Tripos N'!O80/'CLS Tripos N'!$V80</f>
        <v>0</v>
      </c>
      <c r="P80" s="47">
        <f>'CLS Tripos N'!P80/'CLS Tripos N'!$V80</f>
        <v>0</v>
      </c>
      <c r="Q80" s="43">
        <f>'CLS Tripos N'!Q80/'CLS Tripos N'!$V80</f>
        <v>0</v>
      </c>
      <c r="R80" s="44">
        <f>'CLS Tripos N'!R80/'CLS Tripos N'!$V80</f>
        <v>0</v>
      </c>
      <c r="S80" s="45">
        <f>'CLS Tripos N'!S80/'CLS Tripos N'!$V80</f>
        <v>0</v>
      </c>
      <c r="T80" s="46">
        <f>'CLS Tripos N'!T80/'CLS Tripos N'!$V80</f>
        <v>0.5178571428571429</v>
      </c>
      <c r="U80" s="44">
        <f>'CLS Tripos N'!U80/'CLS Tripos N'!$V80</f>
        <v>0.48214285714285715</v>
      </c>
      <c r="V80" s="116">
        <f>'CLS Tripos N'!V80/'CLS Tripos N'!$V80</f>
        <v>1</v>
      </c>
    </row>
    <row r="81" spans="1:22" x14ac:dyDescent="0.25">
      <c r="A81" s="105" t="s">
        <v>213</v>
      </c>
      <c r="B81" s="46">
        <f>'CLS Tripos N'!B81/'CLS Tripos N'!$V81</f>
        <v>0.1076923076923077</v>
      </c>
      <c r="C81" s="44">
        <f>'CLS Tripos N'!C81/'CLS Tripos N'!$V81</f>
        <v>7.6923076923076927E-2</v>
      </c>
      <c r="D81" s="47">
        <f>'CLS Tripos N'!D81/'CLS Tripos N'!$V81</f>
        <v>0.18461538461538463</v>
      </c>
      <c r="E81" s="43">
        <f>'CLS Tripos N'!E81/'CLS Tripos N'!$V81</f>
        <v>0.49230769230769234</v>
      </c>
      <c r="F81" s="44">
        <f>'CLS Tripos N'!F81/'CLS Tripos N'!$V81</f>
        <v>0.26153846153846155</v>
      </c>
      <c r="G81" s="45">
        <f>'CLS Tripos N'!G81/'CLS Tripos N'!$V81</f>
        <v>0.75384615384615383</v>
      </c>
      <c r="H81" s="46">
        <f>'CLS Tripos N'!H81/'CLS Tripos N'!$V81</f>
        <v>0</v>
      </c>
      <c r="I81" s="44">
        <f>'CLS Tripos N'!I81/'CLS Tripos N'!$V81</f>
        <v>0</v>
      </c>
      <c r="J81" s="47">
        <f>'CLS Tripos N'!J81/'CLS Tripos N'!$V81</f>
        <v>0</v>
      </c>
      <c r="K81" s="43">
        <f>'CLS Tripos N'!K81/'CLS Tripos N'!$V81</f>
        <v>4.6153846153846156E-2</v>
      </c>
      <c r="L81" s="44">
        <f>'CLS Tripos N'!L81/'CLS Tripos N'!$V81</f>
        <v>1.5384615384615385E-2</v>
      </c>
      <c r="M81" s="45">
        <f>'CLS Tripos N'!M81/'CLS Tripos N'!$V81</f>
        <v>6.1538461538461542E-2</v>
      </c>
      <c r="N81" s="46">
        <f>'CLS Tripos N'!N81/'CLS Tripos N'!$V81</f>
        <v>0</v>
      </c>
      <c r="O81" s="44">
        <f>'CLS Tripos N'!O81/'CLS Tripos N'!$V81</f>
        <v>0</v>
      </c>
      <c r="P81" s="47">
        <f>'CLS Tripos N'!P81/'CLS Tripos N'!$V81</f>
        <v>0</v>
      </c>
      <c r="Q81" s="43">
        <f>'CLS Tripos N'!Q81/'CLS Tripos N'!$V81</f>
        <v>0</v>
      </c>
      <c r="R81" s="44">
        <f>'CLS Tripos N'!R81/'CLS Tripos N'!$V81</f>
        <v>0</v>
      </c>
      <c r="S81" s="45">
        <f>'CLS Tripos N'!S81/'CLS Tripos N'!$V81</f>
        <v>0</v>
      </c>
      <c r="T81" s="46">
        <f>'CLS Tripos N'!T81/'CLS Tripos N'!$V81</f>
        <v>0.64615384615384619</v>
      </c>
      <c r="U81" s="44">
        <f>'CLS Tripos N'!U81/'CLS Tripos N'!$V81</f>
        <v>0.35384615384615387</v>
      </c>
      <c r="V81" s="116">
        <f>'CLS Tripos N'!V81/'CLS Tripos N'!$V81</f>
        <v>1</v>
      </c>
    </row>
    <row r="82" spans="1:22" x14ac:dyDescent="0.25">
      <c r="A82" s="105" t="s">
        <v>214</v>
      </c>
      <c r="B82" s="46">
        <f>'CLS Tripos N'!B82/'CLS Tripos N'!$V82</f>
        <v>0.22222222222222221</v>
      </c>
      <c r="C82" s="44">
        <f>'CLS Tripos N'!C82/'CLS Tripos N'!$V82</f>
        <v>6.3492063492063489E-2</v>
      </c>
      <c r="D82" s="47">
        <f>'CLS Tripos N'!D82/'CLS Tripos N'!$V82</f>
        <v>0.2857142857142857</v>
      </c>
      <c r="E82" s="43">
        <f>'CLS Tripos N'!E82/'CLS Tripos N'!$V82</f>
        <v>0.34920634920634919</v>
      </c>
      <c r="F82" s="44">
        <f>'CLS Tripos N'!F82/'CLS Tripos N'!$V82</f>
        <v>0.31746031746031744</v>
      </c>
      <c r="G82" s="45">
        <f>'CLS Tripos N'!G82/'CLS Tripos N'!$V82</f>
        <v>0.66666666666666663</v>
      </c>
      <c r="H82" s="46">
        <f>'CLS Tripos N'!H82/'CLS Tripos N'!$V82</f>
        <v>0</v>
      </c>
      <c r="I82" s="44">
        <f>'CLS Tripos N'!I82/'CLS Tripos N'!$V82</f>
        <v>0</v>
      </c>
      <c r="J82" s="47">
        <f>'CLS Tripos N'!J82/'CLS Tripos N'!$V82</f>
        <v>0</v>
      </c>
      <c r="K82" s="43">
        <f>'CLS Tripos N'!K82/'CLS Tripos N'!$V82</f>
        <v>0</v>
      </c>
      <c r="L82" s="44">
        <f>'CLS Tripos N'!L82/'CLS Tripos N'!$V82</f>
        <v>3.1746031746031744E-2</v>
      </c>
      <c r="M82" s="45">
        <f>'CLS Tripos N'!M82/'CLS Tripos N'!$V82</f>
        <v>3.1746031746031744E-2</v>
      </c>
      <c r="N82" s="46">
        <f>'CLS Tripos N'!N82/'CLS Tripos N'!$V82</f>
        <v>0</v>
      </c>
      <c r="O82" s="44">
        <f>'CLS Tripos N'!O82/'CLS Tripos N'!$V82</f>
        <v>0</v>
      </c>
      <c r="P82" s="47">
        <f>'CLS Tripos N'!P82/'CLS Tripos N'!$V82</f>
        <v>0</v>
      </c>
      <c r="Q82" s="43">
        <f>'CLS Tripos N'!Q82/'CLS Tripos N'!$V82</f>
        <v>1.5873015873015872E-2</v>
      </c>
      <c r="R82" s="44">
        <f>'CLS Tripos N'!R82/'CLS Tripos N'!$V82</f>
        <v>0</v>
      </c>
      <c r="S82" s="45">
        <f>'CLS Tripos N'!S82/'CLS Tripos N'!$V82</f>
        <v>1.5873015873015872E-2</v>
      </c>
      <c r="T82" s="46">
        <f>'CLS Tripos N'!T82/'CLS Tripos N'!$V82</f>
        <v>0.58730158730158732</v>
      </c>
      <c r="U82" s="44">
        <f>'CLS Tripos N'!U82/'CLS Tripos N'!$V82</f>
        <v>0.41269841269841268</v>
      </c>
      <c r="V82" s="116">
        <f>'CLS Tripos N'!V82/'CLS Tripos N'!$V82</f>
        <v>1</v>
      </c>
    </row>
    <row r="83" spans="1:22" x14ac:dyDescent="0.25">
      <c r="A83" s="105" t="s">
        <v>215</v>
      </c>
      <c r="B83" s="46">
        <f>'CLS Tripos N'!B83/'CLS Tripos N'!$V83</f>
        <v>0.19672131147540983</v>
      </c>
      <c r="C83" s="44">
        <f>'CLS Tripos N'!C83/'CLS Tripos N'!$V83</f>
        <v>8.3606557377049182E-2</v>
      </c>
      <c r="D83" s="47">
        <f>'CLS Tripos N'!D83/'CLS Tripos N'!$V83</f>
        <v>0.28032786885245903</v>
      </c>
      <c r="E83" s="43">
        <f>'CLS Tripos N'!E83/'CLS Tripos N'!$V83</f>
        <v>0</v>
      </c>
      <c r="F83" s="44">
        <f>'CLS Tripos N'!F83/'CLS Tripos N'!$V83</f>
        <v>0</v>
      </c>
      <c r="G83" s="45">
        <f>'CLS Tripos N'!G83/'CLS Tripos N'!$V83</f>
        <v>0</v>
      </c>
      <c r="H83" s="46">
        <f>'CLS Tripos N'!H83/'CLS Tripos N'!$V83</f>
        <v>0.35409836065573769</v>
      </c>
      <c r="I83" s="44">
        <f>'CLS Tripos N'!I83/'CLS Tripos N'!$V83</f>
        <v>0.28688524590163933</v>
      </c>
      <c r="J83" s="47">
        <f>'CLS Tripos N'!J83/'CLS Tripos N'!$V83</f>
        <v>0.64098360655737707</v>
      </c>
      <c r="K83" s="43">
        <f>'CLS Tripos N'!K83/'CLS Tripos N'!$V83</f>
        <v>0</v>
      </c>
      <c r="L83" s="44">
        <f>'CLS Tripos N'!L83/'CLS Tripos N'!$V83</f>
        <v>0</v>
      </c>
      <c r="M83" s="45">
        <f>'CLS Tripos N'!M83/'CLS Tripos N'!$V83</f>
        <v>0</v>
      </c>
      <c r="N83" s="46">
        <f>'CLS Tripos N'!N83/'CLS Tripos N'!$V83</f>
        <v>2.9508196721311476E-2</v>
      </c>
      <c r="O83" s="44">
        <f>'CLS Tripos N'!O83/'CLS Tripos N'!$V83</f>
        <v>2.9508196721311476E-2</v>
      </c>
      <c r="P83" s="47">
        <f>'CLS Tripos N'!P83/'CLS Tripos N'!$V83</f>
        <v>5.9016393442622953E-2</v>
      </c>
      <c r="Q83" s="43">
        <f>'CLS Tripos N'!Q83/'CLS Tripos N'!$V83</f>
        <v>1.6393442622950821E-2</v>
      </c>
      <c r="R83" s="44">
        <f>'CLS Tripos N'!R83/'CLS Tripos N'!$V83</f>
        <v>3.2786885245901639E-3</v>
      </c>
      <c r="S83" s="45">
        <f>'CLS Tripos N'!S83/'CLS Tripos N'!$V83</f>
        <v>1.9672131147540985E-2</v>
      </c>
      <c r="T83" s="46">
        <f>'CLS Tripos N'!T83/'CLS Tripos N'!$V83</f>
        <v>0.59672131147540985</v>
      </c>
      <c r="U83" s="44">
        <f>'CLS Tripos N'!U83/'CLS Tripos N'!$V83</f>
        <v>0.40327868852459015</v>
      </c>
      <c r="V83" s="116">
        <f>'CLS Tripos N'!V83/'CLS Tripos N'!$V83</f>
        <v>1</v>
      </c>
    </row>
    <row r="84" spans="1:22" x14ac:dyDescent="0.25">
      <c r="A84" s="105" t="s">
        <v>216</v>
      </c>
      <c r="B84" s="46">
        <f>'CLS Tripos N'!B84/'CLS Tripos N'!$V84</f>
        <v>0.17922948073701842</v>
      </c>
      <c r="C84" s="44">
        <f>'CLS Tripos N'!C84/'CLS Tripos N'!$V84</f>
        <v>7.3701842546063656E-2</v>
      </c>
      <c r="D84" s="47">
        <f>'CLS Tripos N'!D84/'CLS Tripos N'!$V84</f>
        <v>0.2529313232830821</v>
      </c>
      <c r="E84" s="43">
        <f>'CLS Tripos N'!E84/'CLS Tripos N'!$V84</f>
        <v>0.23283082077051925</v>
      </c>
      <c r="F84" s="44">
        <f>'CLS Tripos N'!F84/'CLS Tripos N'!$V84</f>
        <v>0.18257956448911222</v>
      </c>
      <c r="G84" s="45">
        <f>'CLS Tripos N'!G84/'CLS Tripos N'!$V84</f>
        <v>0.41541038525963148</v>
      </c>
      <c r="H84" s="46">
        <f>'CLS Tripos N'!H84/'CLS Tripos N'!$V84</f>
        <v>0</v>
      </c>
      <c r="I84" s="44">
        <f>'CLS Tripos N'!I84/'CLS Tripos N'!$V84</f>
        <v>0</v>
      </c>
      <c r="J84" s="47">
        <f>'CLS Tripos N'!J84/'CLS Tripos N'!$V84</f>
        <v>0</v>
      </c>
      <c r="K84" s="43">
        <f>'CLS Tripos N'!K84/'CLS Tripos N'!$V84</f>
        <v>0.15577889447236182</v>
      </c>
      <c r="L84" s="44">
        <f>'CLS Tripos N'!L84/'CLS Tripos N'!$V84</f>
        <v>0.10887772194304858</v>
      </c>
      <c r="M84" s="45">
        <f>'CLS Tripos N'!M84/'CLS Tripos N'!$V84</f>
        <v>0.26465661641541038</v>
      </c>
      <c r="N84" s="46">
        <f>'CLS Tripos N'!N84/'CLS Tripos N'!$V84</f>
        <v>2.3450586264656615E-2</v>
      </c>
      <c r="O84" s="44">
        <f>'CLS Tripos N'!O84/'CLS Tripos N'!$V84</f>
        <v>2.5125628140703519E-2</v>
      </c>
      <c r="P84" s="47">
        <f>'CLS Tripos N'!P84/'CLS Tripos N'!$V84</f>
        <v>4.8576214405360134E-2</v>
      </c>
      <c r="Q84" s="43">
        <f>'CLS Tripos N'!Q84/'CLS Tripos N'!$V84</f>
        <v>6.7001675041876048E-3</v>
      </c>
      <c r="R84" s="44">
        <f>'CLS Tripos N'!R84/'CLS Tripos N'!$V84</f>
        <v>1.1725293132328308E-2</v>
      </c>
      <c r="S84" s="45">
        <f>'CLS Tripos N'!S84/'CLS Tripos N'!$V84</f>
        <v>1.8425460636515914E-2</v>
      </c>
      <c r="T84" s="46">
        <f>'CLS Tripos N'!T84/'CLS Tripos N'!$V84</f>
        <v>0.59798994974874375</v>
      </c>
      <c r="U84" s="44">
        <f>'CLS Tripos N'!U84/'CLS Tripos N'!$V84</f>
        <v>0.4020100502512563</v>
      </c>
      <c r="V84" s="116">
        <f>'CLS Tripos N'!V84/'CLS Tripos N'!$V84</f>
        <v>1</v>
      </c>
    </row>
    <row r="85" spans="1:22" x14ac:dyDescent="0.25">
      <c r="A85" s="105" t="s">
        <v>217</v>
      </c>
      <c r="B85" s="46">
        <f>'CLS Tripos N'!B85/'CLS Tripos N'!$V85</f>
        <v>0.10526315789473684</v>
      </c>
      <c r="C85" s="44">
        <f>'CLS Tripos N'!C85/'CLS Tripos N'!$V85</f>
        <v>0.10526315789473684</v>
      </c>
      <c r="D85" s="47">
        <f>'CLS Tripos N'!D85/'CLS Tripos N'!$V85</f>
        <v>0.21052631578947367</v>
      </c>
      <c r="E85" s="43">
        <f>'CLS Tripos N'!E85/'CLS Tripos N'!$V85</f>
        <v>0.26315789473684209</v>
      </c>
      <c r="F85" s="44">
        <f>'CLS Tripos N'!F85/'CLS Tripos N'!$V85</f>
        <v>0.15789473684210525</v>
      </c>
      <c r="G85" s="45">
        <f>'CLS Tripos N'!G85/'CLS Tripos N'!$V85</f>
        <v>0.42105263157894735</v>
      </c>
      <c r="H85" s="46">
        <f>'CLS Tripos N'!H85/'CLS Tripos N'!$V85</f>
        <v>0</v>
      </c>
      <c r="I85" s="44">
        <f>'CLS Tripos N'!I85/'CLS Tripos N'!$V85</f>
        <v>0</v>
      </c>
      <c r="J85" s="47">
        <f>'CLS Tripos N'!J85/'CLS Tripos N'!$V85</f>
        <v>0</v>
      </c>
      <c r="K85" s="43">
        <f>'CLS Tripos N'!K85/'CLS Tripos N'!$V85</f>
        <v>0.10526315789473684</v>
      </c>
      <c r="L85" s="44">
        <f>'CLS Tripos N'!L85/'CLS Tripos N'!$V85</f>
        <v>0.15789473684210525</v>
      </c>
      <c r="M85" s="45">
        <f>'CLS Tripos N'!M85/'CLS Tripos N'!$V85</f>
        <v>0.26315789473684209</v>
      </c>
      <c r="N85" s="46">
        <f>'CLS Tripos N'!N85/'CLS Tripos N'!$V85</f>
        <v>5.2631578947368418E-2</v>
      </c>
      <c r="O85" s="44">
        <f>'CLS Tripos N'!O85/'CLS Tripos N'!$V85</f>
        <v>5.2631578947368418E-2</v>
      </c>
      <c r="P85" s="47">
        <f>'CLS Tripos N'!P85/'CLS Tripos N'!$V85</f>
        <v>0.10526315789473684</v>
      </c>
      <c r="Q85" s="43">
        <f>'CLS Tripos N'!Q85/'CLS Tripos N'!$V85</f>
        <v>0</v>
      </c>
      <c r="R85" s="44">
        <f>'CLS Tripos N'!R85/'CLS Tripos N'!$V85</f>
        <v>0</v>
      </c>
      <c r="S85" s="45">
        <f>'CLS Tripos N'!S85/'CLS Tripos N'!$V85</f>
        <v>0</v>
      </c>
      <c r="T85" s="46">
        <f>'CLS Tripos N'!T85/'CLS Tripos N'!$V85</f>
        <v>0.52631578947368418</v>
      </c>
      <c r="U85" s="44">
        <f>'CLS Tripos N'!U85/'CLS Tripos N'!$V85</f>
        <v>0.47368421052631576</v>
      </c>
      <c r="V85" s="116">
        <f>'CLS Tripos N'!V85/'CLS Tripos N'!$V85</f>
        <v>1</v>
      </c>
    </row>
    <row r="86" spans="1:22" x14ac:dyDescent="0.25">
      <c r="A86" s="105" t="s">
        <v>218</v>
      </c>
      <c r="B86" s="46">
        <f>'CLS Tripos N'!B86/'CLS Tripos N'!$V86</f>
        <v>0.15789473684210525</v>
      </c>
      <c r="C86" s="44">
        <f>'CLS Tripos N'!C86/'CLS Tripos N'!$V86</f>
        <v>0.21052631578947367</v>
      </c>
      <c r="D86" s="47">
        <f>'CLS Tripos N'!D86/'CLS Tripos N'!$V86</f>
        <v>0.36842105263157893</v>
      </c>
      <c r="E86" s="43">
        <f>'CLS Tripos N'!E86/'CLS Tripos N'!$V86</f>
        <v>0.31578947368421051</v>
      </c>
      <c r="F86" s="44">
        <f>'CLS Tripos N'!F86/'CLS Tripos N'!$V86</f>
        <v>0.28947368421052633</v>
      </c>
      <c r="G86" s="45">
        <f>'CLS Tripos N'!G86/'CLS Tripos N'!$V86</f>
        <v>0.60526315789473684</v>
      </c>
      <c r="H86" s="46">
        <f>'CLS Tripos N'!H86/'CLS Tripos N'!$V86</f>
        <v>0</v>
      </c>
      <c r="I86" s="44">
        <f>'CLS Tripos N'!I86/'CLS Tripos N'!$V86</f>
        <v>0</v>
      </c>
      <c r="J86" s="47">
        <f>'CLS Tripos N'!J86/'CLS Tripos N'!$V86</f>
        <v>0</v>
      </c>
      <c r="K86" s="43">
        <f>'CLS Tripos N'!K86/'CLS Tripos N'!$V86</f>
        <v>2.6315789473684209E-2</v>
      </c>
      <c r="L86" s="44">
        <f>'CLS Tripos N'!L86/'CLS Tripos N'!$V86</f>
        <v>0</v>
      </c>
      <c r="M86" s="45">
        <f>'CLS Tripos N'!M86/'CLS Tripos N'!$V86</f>
        <v>2.6315789473684209E-2</v>
      </c>
      <c r="N86" s="46">
        <f>'CLS Tripos N'!N86/'CLS Tripos N'!$V86</f>
        <v>0</v>
      </c>
      <c r="O86" s="44">
        <f>'CLS Tripos N'!O86/'CLS Tripos N'!$V86</f>
        <v>0</v>
      </c>
      <c r="P86" s="47">
        <f>'CLS Tripos N'!P86/'CLS Tripos N'!$V86</f>
        <v>0</v>
      </c>
      <c r="Q86" s="43">
        <f>'CLS Tripos N'!Q86/'CLS Tripos N'!$V86</f>
        <v>0</v>
      </c>
      <c r="R86" s="44">
        <f>'CLS Tripos N'!R86/'CLS Tripos N'!$V86</f>
        <v>0</v>
      </c>
      <c r="S86" s="45">
        <f>'CLS Tripos N'!S86/'CLS Tripos N'!$V86</f>
        <v>0</v>
      </c>
      <c r="T86" s="46">
        <f>'CLS Tripos N'!T86/'CLS Tripos N'!$V86</f>
        <v>0.5</v>
      </c>
      <c r="U86" s="44">
        <f>'CLS Tripos N'!U86/'CLS Tripos N'!$V86</f>
        <v>0.5</v>
      </c>
      <c r="V86" s="116">
        <f>'CLS Tripos N'!V86/'CLS Tripos N'!$V86</f>
        <v>1</v>
      </c>
    </row>
    <row r="87" spans="1:22" x14ac:dyDescent="0.25">
      <c r="A87" s="105" t="s">
        <v>219</v>
      </c>
      <c r="B87" s="46">
        <f>'CLS Tripos N'!B87/'CLS Tripos N'!$V87</f>
        <v>5.4054054054054057E-2</v>
      </c>
      <c r="C87" s="44">
        <f>'CLS Tripos N'!C87/'CLS Tripos N'!$V87</f>
        <v>0.14189189189189189</v>
      </c>
      <c r="D87" s="47">
        <f>'CLS Tripos N'!D87/'CLS Tripos N'!$V87</f>
        <v>0.19594594594594594</v>
      </c>
      <c r="E87" s="43">
        <f>'CLS Tripos N'!E87/'CLS Tripos N'!$V87</f>
        <v>0.27027027027027029</v>
      </c>
      <c r="F87" s="44">
        <f>'CLS Tripos N'!F87/'CLS Tripos N'!$V87</f>
        <v>0.33783783783783783</v>
      </c>
      <c r="G87" s="45">
        <f>'CLS Tripos N'!G87/'CLS Tripos N'!$V87</f>
        <v>0.60810810810810811</v>
      </c>
      <c r="H87" s="46">
        <f>'CLS Tripos N'!H87/'CLS Tripos N'!$V87</f>
        <v>0</v>
      </c>
      <c r="I87" s="44">
        <f>'CLS Tripos N'!I87/'CLS Tripos N'!$V87</f>
        <v>0</v>
      </c>
      <c r="J87" s="47">
        <f>'CLS Tripos N'!J87/'CLS Tripos N'!$V87</f>
        <v>0</v>
      </c>
      <c r="K87" s="43">
        <f>'CLS Tripos N'!K87/'CLS Tripos N'!$V87</f>
        <v>0.10135135135135136</v>
      </c>
      <c r="L87" s="44">
        <f>'CLS Tripos N'!L87/'CLS Tripos N'!$V87</f>
        <v>8.1081081081081086E-2</v>
      </c>
      <c r="M87" s="45">
        <f>'CLS Tripos N'!M87/'CLS Tripos N'!$V87</f>
        <v>0.18243243243243243</v>
      </c>
      <c r="N87" s="46">
        <f>'CLS Tripos N'!N87/'CLS Tripos N'!$V87</f>
        <v>1.3513513513513514E-2</v>
      </c>
      <c r="O87" s="44">
        <f>'CLS Tripos N'!O87/'CLS Tripos N'!$V87</f>
        <v>0</v>
      </c>
      <c r="P87" s="47">
        <f>'CLS Tripos N'!P87/'CLS Tripos N'!$V87</f>
        <v>1.3513513513513514E-2</v>
      </c>
      <c r="Q87" s="43">
        <f>'CLS Tripos N'!Q87/'CLS Tripos N'!$V87</f>
        <v>0</v>
      </c>
      <c r="R87" s="44">
        <f>'CLS Tripos N'!R87/'CLS Tripos N'!$V87</f>
        <v>0</v>
      </c>
      <c r="S87" s="45">
        <f>'CLS Tripos N'!S87/'CLS Tripos N'!$V87</f>
        <v>0</v>
      </c>
      <c r="T87" s="46">
        <f>'CLS Tripos N'!T87/'CLS Tripos N'!$V87</f>
        <v>0.4391891891891892</v>
      </c>
      <c r="U87" s="44">
        <f>'CLS Tripos N'!U87/'CLS Tripos N'!$V87</f>
        <v>0.56081081081081086</v>
      </c>
      <c r="V87" s="116">
        <f>'CLS Tripos N'!V87/'CLS Tripos N'!$V87</f>
        <v>1</v>
      </c>
    </row>
    <row r="88" spans="1:22" x14ac:dyDescent="0.25">
      <c r="A88" s="105" t="s">
        <v>220</v>
      </c>
      <c r="B88" s="46">
        <f>'CLS Tripos N'!B88/'CLS Tripos N'!$V88</f>
        <v>0.23</v>
      </c>
      <c r="C88" s="44">
        <f>'CLS Tripos N'!C88/'CLS Tripos N'!$V88</f>
        <v>0.12</v>
      </c>
      <c r="D88" s="47">
        <f>'CLS Tripos N'!D88/'CLS Tripos N'!$V88</f>
        <v>0.35</v>
      </c>
      <c r="E88" s="43">
        <f>'CLS Tripos N'!E88/'CLS Tripos N'!$V88</f>
        <v>0.31</v>
      </c>
      <c r="F88" s="44">
        <f>'CLS Tripos N'!F88/'CLS Tripos N'!$V88</f>
        <v>0.14000000000000001</v>
      </c>
      <c r="G88" s="45">
        <f>'CLS Tripos N'!G88/'CLS Tripos N'!$V88</f>
        <v>0.45</v>
      </c>
      <c r="H88" s="46">
        <f>'CLS Tripos N'!H88/'CLS Tripos N'!$V88</f>
        <v>0</v>
      </c>
      <c r="I88" s="44">
        <f>'CLS Tripos N'!I88/'CLS Tripos N'!$V88</f>
        <v>0</v>
      </c>
      <c r="J88" s="47">
        <f>'CLS Tripos N'!J88/'CLS Tripos N'!$V88</f>
        <v>0</v>
      </c>
      <c r="K88" s="43">
        <f>'CLS Tripos N'!K88/'CLS Tripos N'!$V88</f>
        <v>0.06</v>
      </c>
      <c r="L88" s="44">
        <f>'CLS Tripos N'!L88/'CLS Tripos N'!$V88</f>
        <v>7.0000000000000007E-2</v>
      </c>
      <c r="M88" s="45">
        <f>'CLS Tripos N'!M88/'CLS Tripos N'!$V88</f>
        <v>0.13</v>
      </c>
      <c r="N88" s="46">
        <f>'CLS Tripos N'!N88/'CLS Tripos N'!$V88</f>
        <v>0.02</v>
      </c>
      <c r="O88" s="44">
        <f>'CLS Tripos N'!O88/'CLS Tripos N'!$V88</f>
        <v>0.02</v>
      </c>
      <c r="P88" s="47">
        <f>'CLS Tripos N'!P88/'CLS Tripos N'!$V88</f>
        <v>0.04</v>
      </c>
      <c r="Q88" s="43">
        <f>'CLS Tripos N'!Q88/'CLS Tripos N'!$V88</f>
        <v>0.02</v>
      </c>
      <c r="R88" s="44">
        <f>'CLS Tripos N'!R88/'CLS Tripos N'!$V88</f>
        <v>0.01</v>
      </c>
      <c r="S88" s="45">
        <f>'CLS Tripos N'!S88/'CLS Tripos N'!$V88</f>
        <v>0.03</v>
      </c>
      <c r="T88" s="46">
        <f>'CLS Tripos N'!T88/'CLS Tripos N'!$V88</f>
        <v>0.64</v>
      </c>
      <c r="U88" s="44">
        <f>'CLS Tripos N'!U88/'CLS Tripos N'!$V88</f>
        <v>0.36</v>
      </c>
      <c r="V88" s="116">
        <f>'CLS Tripos N'!V88/'CLS Tripos N'!$V88</f>
        <v>1</v>
      </c>
    </row>
    <row r="89" spans="1:22" x14ac:dyDescent="0.25">
      <c r="A89" s="105" t="s">
        <v>221</v>
      </c>
      <c r="B89" s="46">
        <f>'CLS Tripos N'!B89/'CLS Tripos N'!$V89</f>
        <v>0.12</v>
      </c>
      <c r="C89" s="44">
        <f>'CLS Tripos N'!C89/'CLS Tripos N'!$V89</f>
        <v>0.08</v>
      </c>
      <c r="D89" s="47">
        <f>'CLS Tripos N'!D89/'CLS Tripos N'!$V89</f>
        <v>0.2</v>
      </c>
      <c r="E89" s="43">
        <f>'CLS Tripos N'!E89/'CLS Tripos N'!$V89</f>
        <v>0.28000000000000003</v>
      </c>
      <c r="F89" s="44">
        <f>'CLS Tripos N'!F89/'CLS Tripos N'!$V89</f>
        <v>0.44</v>
      </c>
      <c r="G89" s="45">
        <f>'CLS Tripos N'!G89/'CLS Tripos N'!$V89</f>
        <v>0.72</v>
      </c>
      <c r="H89" s="46">
        <f>'CLS Tripos N'!H89/'CLS Tripos N'!$V89</f>
        <v>0</v>
      </c>
      <c r="I89" s="44">
        <f>'CLS Tripos N'!I89/'CLS Tripos N'!$V89</f>
        <v>0</v>
      </c>
      <c r="J89" s="47">
        <f>'CLS Tripos N'!J89/'CLS Tripos N'!$V89</f>
        <v>0</v>
      </c>
      <c r="K89" s="43">
        <f>'CLS Tripos N'!K89/'CLS Tripos N'!$V89</f>
        <v>0.04</v>
      </c>
      <c r="L89" s="44">
        <f>'CLS Tripos N'!L89/'CLS Tripos N'!$V89</f>
        <v>0.04</v>
      </c>
      <c r="M89" s="45">
        <f>'CLS Tripos N'!M89/'CLS Tripos N'!$V89</f>
        <v>0.08</v>
      </c>
      <c r="N89" s="46">
        <f>'CLS Tripos N'!N89/'CLS Tripos N'!$V89</f>
        <v>0</v>
      </c>
      <c r="O89" s="44">
        <f>'CLS Tripos N'!O89/'CLS Tripos N'!$V89</f>
        <v>0</v>
      </c>
      <c r="P89" s="47">
        <f>'CLS Tripos N'!P89/'CLS Tripos N'!$V89</f>
        <v>0</v>
      </c>
      <c r="Q89" s="43">
        <f>'CLS Tripos N'!Q89/'CLS Tripos N'!$V89</f>
        <v>0</v>
      </c>
      <c r="R89" s="44">
        <f>'CLS Tripos N'!R89/'CLS Tripos N'!$V89</f>
        <v>0</v>
      </c>
      <c r="S89" s="45">
        <f>'CLS Tripos N'!S89/'CLS Tripos N'!$V89</f>
        <v>0</v>
      </c>
      <c r="T89" s="46">
        <f>'CLS Tripos N'!T89/'CLS Tripos N'!$V89</f>
        <v>0.44</v>
      </c>
      <c r="U89" s="44">
        <f>'CLS Tripos N'!U89/'CLS Tripos N'!$V89</f>
        <v>0.56000000000000005</v>
      </c>
      <c r="V89" s="116">
        <f>'CLS Tripos N'!V89/'CLS Tripos N'!$V89</f>
        <v>1</v>
      </c>
    </row>
    <row r="90" spans="1:22" x14ac:dyDescent="0.25">
      <c r="A90" s="105" t="s">
        <v>222</v>
      </c>
      <c r="B90" s="46">
        <f>'CLS Tripos N'!B90/'CLS Tripos N'!$V90</f>
        <v>0.125</v>
      </c>
      <c r="C90" s="44">
        <f>'CLS Tripos N'!C90/'CLS Tripos N'!$V90</f>
        <v>0.375</v>
      </c>
      <c r="D90" s="47">
        <f>'CLS Tripos N'!D90/'CLS Tripos N'!$V90</f>
        <v>0.5</v>
      </c>
      <c r="E90" s="43">
        <f>'CLS Tripos N'!E90/'CLS Tripos N'!$V90</f>
        <v>0.16666666666666666</v>
      </c>
      <c r="F90" s="44">
        <f>'CLS Tripos N'!F90/'CLS Tripos N'!$V90</f>
        <v>0.29166666666666669</v>
      </c>
      <c r="G90" s="45">
        <f>'CLS Tripos N'!G90/'CLS Tripos N'!$V90</f>
        <v>0.45833333333333331</v>
      </c>
      <c r="H90" s="46">
        <f>'CLS Tripos N'!H90/'CLS Tripos N'!$V90</f>
        <v>0</v>
      </c>
      <c r="I90" s="44">
        <f>'CLS Tripos N'!I90/'CLS Tripos N'!$V90</f>
        <v>0</v>
      </c>
      <c r="J90" s="47">
        <f>'CLS Tripos N'!J90/'CLS Tripos N'!$V90</f>
        <v>0</v>
      </c>
      <c r="K90" s="43">
        <f>'CLS Tripos N'!K90/'CLS Tripos N'!$V90</f>
        <v>0</v>
      </c>
      <c r="L90" s="44">
        <f>'CLS Tripos N'!L90/'CLS Tripos N'!$V90</f>
        <v>0</v>
      </c>
      <c r="M90" s="45">
        <f>'CLS Tripos N'!M90/'CLS Tripos N'!$V90</f>
        <v>0</v>
      </c>
      <c r="N90" s="46">
        <f>'CLS Tripos N'!N90/'CLS Tripos N'!$V90</f>
        <v>0</v>
      </c>
      <c r="O90" s="44">
        <f>'CLS Tripos N'!O90/'CLS Tripos N'!$V90</f>
        <v>4.1666666666666664E-2</v>
      </c>
      <c r="P90" s="47">
        <f>'CLS Tripos N'!P90/'CLS Tripos N'!$V90</f>
        <v>4.1666666666666664E-2</v>
      </c>
      <c r="Q90" s="43">
        <f>'CLS Tripos N'!Q90/'CLS Tripos N'!$V90</f>
        <v>0</v>
      </c>
      <c r="R90" s="44">
        <f>'CLS Tripos N'!R90/'CLS Tripos N'!$V90</f>
        <v>0</v>
      </c>
      <c r="S90" s="45">
        <f>'CLS Tripos N'!S90/'CLS Tripos N'!$V90</f>
        <v>0</v>
      </c>
      <c r="T90" s="46">
        <f>'CLS Tripos N'!T90/'CLS Tripos N'!$V90</f>
        <v>0.29166666666666669</v>
      </c>
      <c r="U90" s="44">
        <f>'CLS Tripos N'!U90/'CLS Tripos N'!$V90</f>
        <v>0.70833333333333337</v>
      </c>
      <c r="V90" s="116">
        <f>'CLS Tripos N'!V90/'CLS Tripos N'!$V90</f>
        <v>1</v>
      </c>
    </row>
    <row r="91" spans="1:22" x14ac:dyDescent="0.25">
      <c r="A91" s="105" t="s">
        <v>223</v>
      </c>
      <c r="B91" s="46">
        <f>'CLS Tripos N'!B91/'CLS Tripos N'!$V91</f>
        <v>0.17948717948717949</v>
      </c>
      <c r="C91" s="44">
        <f>'CLS Tripos N'!C91/'CLS Tripos N'!$V91</f>
        <v>2.564102564102564E-2</v>
      </c>
      <c r="D91" s="47">
        <f>'CLS Tripos N'!D91/'CLS Tripos N'!$V91</f>
        <v>0.20512820512820512</v>
      </c>
      <c r="E91" s="43">
        <f>'CLS Tripos N'!E91/'CLS Tripos N'!$V91</f>
        <v>0.33333333333333331</v>
      </c>
      <c r="F91" s="44">
        <f>'CLS Tripos N'!F91/'CLS Tripos N'!$V91</f>
        <v>0.25641025641025639</v>
      </c>
      <c r="G91" s="45">
        <f>'CLS Tripos N'!G91/'CLS Tripos N'!$V91</f>
        <v>0.58974358974358976</v>
      </c>
      <c r="H91" s="46">
        <f>'CLS Tripos N'!H91/'CLS Tripos N'!$V91</f>
        <v>0</v>
      </c>
      <c r="I91" s="44">
        <f>'CLS Tripos N'!I91/'CLS Tripos N'!$V91</f>
        <v>0</v>
      </c>
      <c r="J91" s="47">
        <f>'CLS Tripos N'!J91/'CLS Tripos N'!$V91</f>
        <v>0</v>
      </c>
      <c r="K91" s="43">
        <f>'CLS Tripos N'!K91/'CLS Tripos N'!$V91</f>
        <v>7.6923076923076927E-2</v>
      </c>
      <c r="L91" s="44">
        <f>'CLS Tripos N'!L91/'CLS Tripos N'!$V91</f>
        <v>0.10256410256410256</v>
      </c>
      <c r="M91" s="45">
        <f>'CLS Tripos N'!M91/'CLS Tripos N'!$V91</f>
        <v>0.17948717948717949</v>
      </c>
      <c r="N91" s="46">
        <f>'CLS Tripos N'!N91/'CLS Tripos N'!$V91</f>
        <v>2.564102564102564E-2</v>
      </c>
      <c r="O91" s="44">
        <f>'CLS Tripos N'!O91/'CLS Tripos N'!$V91</f>
        <v>0</v>
      </c>
      <c r="P91" s="47">
        <f>'CLS Tripos N'!P91/'CLS Tripos N'!$V91</f>
        <v>2.564102564102564E-2</v>
      </c>
      <c r="Q91" s="43">
        <f>'CLS Tripos N'!Q91/'CLS Tripos N'!$V91</f>
        <v>0</v>
      </c>
      <c r="R91" s="44">
        <f>'CLS Tripos N'!R91/'CLS Tripos N'!$V91</f>
        <v>0</v>
      </c>
      <c r="S91" s="45">
        <f>'CLS Tripos N'!S91/'CLS Tripos N'!$V91</f>
        <v>0</v>
      </c>
      <c r="T91" s="46">
        <f>'CLS Tripos N'!T91/'CLS Tripos N'!$V91</f>
        <v>0.61538461538461542</v>
      </c>
      <c r="U91" s="44">
        <f>'CLS Tripos N'!U91/'CLS Tripos N'!$V91</f>
        <v>0.38461538461538464</v>
      </c>
      <c r="V91" s="116">
        <f>'CLS Tripos N'!V91/'CLS Tripos N'!$V91</f>
        <v>1</v>
      </c>
    </row>
    <row r="92" spans="1:22" x14ac:dyDescent="0.25">
      <c r="A92" s="105" t="s">
        <v>224</v>
      </c>
      <c r="B92" s="46">
        <f>'CLS Tripos N'!B92/'CLS Tripos N'!$V92</f>
        <v>0.22</v>
      </c>
      <c r="C92" s="44">
        <f>'CLS Tripos N'!C92/'CLS Tripos N'!$V92</f>
        <v>0.12</v>
      </c>
      <c r="D92" s="47">
        <f>'CLS Tripos N'!D92/'CLS Tripos N'!$V92</f>
        <v>0.34</v>
      </c>
      <c r="E92" s="43">
        <f>'CLS Tripos N'!E92/'CLS Tripos N'!$V92</f>
        <v>0.34</v>
      </c>
      <c r="F92" s="44">
        <f>'CLS Tripos N'!F92/'CLS Tripos N'!$V92</f>
        <v>0.28000000000000003</v>
      </c>
      <c r="G92" s="45">
        <f>'CLS Tripos N'!G92/'CLS Tripos N'!$V92</f>
        <v>0.62</v>
      </c>
      <c r="H92" s="46">
        <f>'CLS Tripos N'!H92/'CLS Tripos N'!$V92</f>
        <v>0</v>
      </c>
      <c r="I92" s="44">
        <f>'CLS Tripos N'!I92/'CLS Tripos N'!$V92</f>
        <v>0</v>
      </c>
      <c r="J92" s="47">
        <f>'CLS Tripos N'!J92/'CLS Tripos N'!$V92</f>
        <v>0</v>
      </c>
      <c r="K92" s="43">
        <f>'CLS Tripos N'!K92/'CLS Tripos N'!$V92</f>
        <v>0.04</v>
      </c>
      <c r="L92" s="44">
        <f>'CLS Tripos N'!L92/'CLS Tripos N'!$V92</f>
        <v>0</v>
      </c>
      <c r="M92" s="45">
        <f>'CLS Tripos N'!M92/'CLS Tripos N'!$V92</f>
        <v>0.04</v>
      </c>
      <c r="N92" s="46">
        <f>'CLS Tripos N'!N92/'CLS Tripos N'!$V92</f>
        <v>0</v>
      </c>
      <c r="O92" s="44">
        <f>'CLS Tripos N'!O92/'CLS Tripos N'!$V92</f>
        <v>0</v>
      </c>
      <c r="P92" s="47">
        <f>'CLS Tripos N'!P92/'CLS Tripos N'!$V92</f>
        <v>0</v>
      </c>
      <c r="Q92" s="43">
        <f>'CLS Tripos N'!Q92/'CLS Tripos N'!$V92</f>
        <v>0</v>
      </c>
      <c r="R92" s="44">
        <f>'CLS Tripos N'!R92/'CLS Tripos N'!$V92</f>
        <v>0</v>
      </c>
      <c r="S92" s="45">
        <f>'CLS Tripos N'!S92/'CLS Tripos N'!$V92</f>
        <v>0</v>
      </c>
      <c r="T92" s="46">
        <f>'CLS Tripos N'!T92/'CLS Tripos N'!$V92</f>
        <v>0.6</v>
      </c>
      <c r="U92" s="44">
        <f>'CLS Tripos N'!U92/'CLS Tripos N'!$V92</f>
        <v>0.4</v>
      </c>
      <c r="V92" s="116">
        <f>'CLS Tripos N'!V92/'CLS Tripos N'!$V92</f>
        <v>1</v>
      </c>
    </row>
    <row r="93" spans="1:22" x14ac:dyDescent="0.25">
      <c r="A93" s="105" t="s">
        <v>225</v>
      </c>
      <c r="B93" s="46">
        <f>'CLS Tripos N'!B93/'CLS Tripos N'!$V93</f>
        <v>0.14285714285714285</v>
      </c>
      <c r="C93" s="44">
        <f>'CLS Tripos N'!C93/'CLS Tripos N'!$V93</f>
        <v>8.5714285714285715E-2</v>
      </c>
      <c r="D93" s="47">
        <f>'CLS Tripos N'!D93/'CLS Tripos N'!$V93</f>
        <v>0.22857142857142856</v>
      </c>
      <c r="E93" s="43">
        <f>'CLS Tripos N'!E93/'CLS Tripos N'!$V93</f>
        <v>0.2857142857142857</v>
      </c>
      <c r="F93" s="44">
        <f>'CLS Tripos N'!F93/'CLS Tripos N'!$V93</f>
        <v>0.45714285714285713</v>
      </c>
      <c r="G93" s="45">
        <f>'CLS Tripos N'!G93/'CLS Tripos N'!$V93</f>
        <v>0.74285714285714288</v>
      </c>
      <c r="H93" s="46">
        <f>'CLS Tripos N'!H93/'CLS Tripos N'!$V93</f>
        <v>0</v>
      </c>
      <c r="I93" s="44">
        <f>'CLS Tripos N'!I93/'CLS Tripos N'!$V93</f>
        <v>0</v>
      </c>
      <c r="J93" s="47">
        <f>'CLS Tripos N'!J93/'CLS Tripos N'!$V93</f>
        <v>0</v>
      </c>
      <c r="K93" s="43">
        <f>'CLS Tripos N'!K93/'CLS Tripos N'!$V93</f>
        <v>0</v>
      </c>
      <c r="L93" s="44">
        <f>'CLS Tripos N'!L93/'CLS Tripos N'!$V93</f>
        <v>2.8571428571428571E-2</v>
      </c>
      <c r="M93" s="45">
        <f>'CLS Tripos N'!M93/'CLS Tripos N'!$V93</f>
        <v>2.8571428571428571E-2</v>
      </c>
      <c r="N93" s="46">
        <f>'CLS Tripos N'!N93/'CLS Tripos N'!$V93</f>
        <v>0</v>
      </c>
      <c r="O93" s="44">
        <f>'CLS Tripos N'!O93/'CLS Tripos N'!$V93</f>
        <v>0</v>
      </c>
      <c r="P93" s="47">
        <f>'CLS Tripos N'!P93/'CLS Tripos N'!$V93</f>
        <v>0</v>
      </c>
      <c r="Q93" s="43">
        <f>'CLS Tripos N'!Q93/'CLS Tripos N'!$V93</f>
        <v>0</v>
      </c>
      <c r="R93" s="44">
        <f>'CLS Tripos N'!R93/'CLS Tripos N'!$V93</f>
        <v>0</v>
      </c>
      <c r="S93" s="45">
        <f>'CLS Tripos N'!S93/'CLS Tripos N'!$V93</f>
        <v>0</v>
      </c>
      <c r="T93" s="46">
        <f>'CLS Tripos N'!T93/'CLS Tripos N'!$V93</f>
        <v>0.42857142857142855</v>
      </c>
      <c r="U93" s="44">
        <f>'CLS Tripos N'!U93/'CLS Tripos N'!$V93</f>
        <v>0.5714285714285714</v>
      </c>
      <c r="V93" s="116">
        <f>'CLS Tripos N'!V93/'CLS Tripos N'!$V93</f>
        <v>1</v>
      </c>
    </row>
    <row r="94" spans="1:22" x14ac:dyDescent="0.25">
      <c r="A94" s="105" t="s">
        <v>226</v>
      </c>
      <c r="B94" s="46">
        <f>'CLS Tripos N'!B94/'CLS Tripos N'!$V94</f>
        <v>0</v>
      </c>
      <c r="C94" s="44">
        <f>'CLS Tripos N'!C94/'CLS Tripos N'!$V94</f>
        <v>0</v>
      </c>
      <c r="D94" s="47">
        <f>'CLS Tripos N'!D94/'CLS Tripos N'!$V94</f>
        <v>0</v>
      </c>
      <c r="E94" s="43">
        <f>'CLS Tripos N'!E94/'CLS Tripos N'!$V94</f>
        <v>0.44444444444444442</v>
      </c>
      <c r="F94" s="44">
        <f>'CLS Tripos N'!F94/'CLS Tripos N'!$V94</f>
        <v>0.33333333333333331</v>
      </c>
      <c r="G94" s="45">
        <f>'CLS Tripos N'!G94/'CLS Tripos N'!$V94</f>
        <v>0.77777777777777779</v>
      </c>
      <c r="H94" s="46">
        <f>'CLS Tripos N'!H94/'CLS Tripos N'!$V94</f>
        <v>0</v>
      </c>
      <c r="I94" s="44">
        <f>'CLS Tripos N'!I94/'CLS Tripos N'!$V94</f>
        <v>0</v>
      </c>
      <c r="J94" s="47">
        <f>'CLS Tripos N'!J94/'CLS Tripos N'!$V94</f>
        <v>0</v>
      </c>
      <c r="K94" s="43">
        <f>'CLS Tripos N'!K94/'CLS Tripos N'!$V94</f>
        <v>0</v>
      </c>
      <c r="L94" s="44">
        <f>'CLS Tripos N'!L94/'CLS Tripos N'!$V94</f>
        <v>0.1111111111111111</v>
      </c>
      <c r="M94" s="45">
        <f>'CLS Tripos N'!M94/'CLS Tripos N'!$V94</f>
        <v>0.1111111111111111</v>
      </c>
      <c r="N94" s="46">
        <f>'CLS Tripos N'!N94/'CLS Tripos N'!$V94</f>
        <v>0</v>
      </c>
      <c r="O94" s="44">
        <f>'CLS Tripos N'!O94/'CLS Tripos N'!$V94</f>
        <v>0</v>
      </c>
      <c r="P94" s="47">
        <f>'CLS Tripos N'!P94/'CLS Tripos N'!$V94</f>
        <v>0</v>
      </c>
      <c r="Q94" s="43">
        <f>'CLS Tripos N'!Q94/'CLS Tripos N'!$V94</f>
        <v>0.1111111111111111</v>
      </c>
      <c r="R94" s="44">
        <f>'CLS Tripos N'!R94/'CLS Tripos N'!$V94</f>
        <v>0</v>
      </c>
      <c r="S94" s="45">
        <f>'CLS Tripos N'!S94/'CLS Tripos N'!$V94</f>
        <v>0.1111111111111111</v>
      </c>
      <c r="T94" s="46">
        <f>'CLS Tripos N'!T94/'CLS Tripos N'!$V94</f>
        <v>0.55555555555555558</v>
      </c>
      <c r="U94" s="44">
        <f>'CLS Tripos N'!U94/'CLS Tripos N'!$V94</f>
        <v>0.44444444444444442</v>
      </c>
      <c r="V94" s="116">
        <f>'CLS Tripos N'!V94/'CLS Tripos N'!$V94</f>
        <v>1</v>
      </c>
    </row>
    <row r="95" spans="1:22" x14ac:dyDescent="0.25">
      <c r="A95" s="105" t="s">
        <v>227</v>
      </c>
      <c r="B95" s="46">
        <f>'CLS Tripos N'!B95/'CLS Tripos N'!$V95</f>
        <v>0.33333333333333331</v>
      </c>
      <c r="C95" s="44">
        <f>'CLS Tripos N'!C95/'CLS Tripos N'!$V95</f>
        <v>5.2287581699346407E-2</v>
      </c>
      <c r="D95" s="47">
        <f>'CLS Tripos N'!D95/'CLS Tripos N'!$V95</f>
        <v>0.38562091503267976</v>
      </c>
      <c r="E95" s="43">
        <f>'CLS Tripos N'!E95/'CLS Tripos N'!$V95</f>
        <v>0.29411764705882354</v>
      </c>
      <c r="F95" s="44">
        <f>'CLS Tripos N'!F95/'CLS Tripos N'!$V95</f>
        <v>5.2287581699346407E-2</v>
      </c>
      <c r="G95" s="45">
        <f>'CLS Tripos N'!G95/'CLS Tripos N'!$V95</f>
        <v>0.34640522875816993</v>
      </c>
      <c r="H95" s="46">
        <f>'CLS Tripos N'!H95/'CLS Tripos N'!$V95</f>
        <v>0</v>
      </c>
      <c r="I95" s="44">
        <f>'CLS Tripos N'!I95/'CLS Tripos N'!$V95</f>
        <v>0</v>
      </c>
      <c r="J95" s="47">
        <f>'CLS Tripos N'!J95/'CLS Tripos N'!$V95</f>
        <v>0</v>
      </c>
      <c r="K95" s="43">
        <f>'CLS Tripos N'!K95/'CLS Tripos N'!$V95</f>
        <v>0.1111111111111111</v>
      </c>
      <c r="L95" s="44">
        <f>'CLS Tripos N'!L95/'CLS Tripos N'!$V95</f>
        <v>2.6143790849673203E-2</v>
      </c>
      <c r="M95" s="45">
        <f>'CLS Tripos N'!M95/'CLS Tripos N'!$V95</f>
        <v>0.13725490196078433</v>
      </c>
      <c r="N95" s="46">
        <f>'CLS Tripos N'!N95/'CLS Tripos N'!$V95</f>
        <v>5.8823529411764705E-2</v>
      </c>
      <c r="O95" s="44">
        <f>'CLS Tripos N'!O95/'CLS Tripos N'!$V95</f>
        <v>1.9607843137254902E-2</v>
      </c>
      <c r="P95" s="47">
        <f>'CLS Tripos N'!P95/'CLS Tripos N'!$V95</f>
        <v>7.8431372549019607E-2</v>
      </c>
      <c r="Q95" s="43">
        <f>'CLS Tripos N'!Q95/'CLS Tripos N'!$V95</f>
        <v>4.5751633986928102E-2</v>
      </c>
      <c r="R95" s="44">
        <f>'CLS Tripos N'!R95/'CLS Tripos N'!$V95</f>
        <v>6.5359477124183009E-3</v>
      </c>
      <c r="S95" s="45">
        <f>'CLS Tripos N'!S95/'CLS Tripos N'!$V95</f>
        <v>5.2287581699346407E-2</v>
      </c>
      <c r="T95" s="46">
        <f>'CLS Tripos N'!T95/'CLS Tripos N'!$V95</f>
        <v>0.84313725490196079</v>
      </c>
      <c r="U95" s="44">
        <f>'CLS Tripos N'!U95/'CLS Tripos N'!$V95</f>
        <v>0.15686274509803921</v>
      </c>
      <c r="V95" s="116">
        <f>'CLS Tripos N'!V95/'CLS Tripos N'!$V95</f>
        <v>1</v>
      </c>
    </row>
    <row r="96" spans="1:22" x14ac:dyDescent="0.25">
      <c r="A96" s="105" t="s">
        <v>228</v>
      </c>
      <c r="B96" s="46">
        <f>'CLS Tripos N'!B96/'CLS Tripos N'!$V96</f>
        <v>0.10606060606060606</v>
      </c>
      <c r="C96" s="44">
        <f>'CLS Tripos N'!C96/'CLS Tripos N'!$V96</f>
        <v>0.21212121212121213</v>
      </c>
      <c r="D96" s="47">
        <f>'CLS Tripos N'!D96/'CLS Tripos N'!$V96</f>
        <v>0.31818181818181818</v>
      </c>
      <c r="E96" s="43">
        <f>'CLS Tripos N'!E96/'CLS Tripos N'!$V96</f>
        <v>0.31818181818181818</v>
      </c>
      <c r="F96" s="44">
        <f>'CLS Tripos N'!F96/'CLS Tripos N'!$V96</f>
        <v>0.33333333333333331</v>
      </c>
      <c r="G96" s="45">
        <f>'CLS Tripos N'!G96/'CLS Tripos N'!$V96</f>
        <v>0.65151515151515149</v>
      </c>
      <c r="H96" s="46">
        <f>'CLS Tripos N'!H96/'CLS Tripos N'!$V96</f>
        <v>0</v>
      </c>
      <c r="I96" s="44">
        <f>'CLS Tripos N'!I96/'CLS Tripos N'!$V96</f>
        <v>0</v>
      </c>
      <c r="J96" s="47">
        <f>'CLS Tripos N'!J96/'CLS Tripos N'!$V96</f>
        <v>0</v>
      </c>
      <c r="K96" s="43">
        <f>'CLS Tripos N'!K96/'CLS Tripos N'!$V96</f>
        <v>3.0303030303030304E-2</v>
      </c>
      <c r="L96" s="44">
        <f>'CLS Tripos N'!L96/'CLS Tripos N'!$V96</f>
        <v>0</v>
      </c>
      <c r="M96" s="45">
        <f>'CLS Tripos N'!M96/'CLS Tripos N'!$V96</f>
        <v>3.0303030303030304E-2</v>
      </c>
      <c r="N96" s="46">
        <f>'CLS Tripos N'!N96/'CLS Tripos N'!$V96</f>
        <v>0</v>
      </c>
      <c r="O96" s="44">
        <f>'CLS Tripos N'!O96/'CLS Tripos N'!$V96</f>
        <v>0</v>
      </c>
      <c r="P96" s="47">
        <f>'CLS Tripos N'!P96/'CLS Tripos N'!$V96</f>
        <v>0</v>
      </c>
      <c r="Q96" s="43">
        <f>'CLS Tripos N'!Q96/'CLS Tripos N'!$V96</f>
        <v>0</v>
      </c>
      <c r="R96" s="44">
        <f>'CLS Tripos N'!R96/'CLS Tripos N'!$V96</f>
        <v>0</v>
      </c>
      <c r="S96" s="45">
        <f>'CLS Tripos N'!S96/'CLS Tripos N'!$V96</f>
        <v>0</v>
      </c>
      <c r="T96" s="46">
        <f>'CLS Tripos N'!T96/'CLS Tripos N'!$V96</f>
        <v>0.45454545454545453</v>
      </c>
      <c r="U96" s="44">
        <f>'CLS Tripos N'!U96/'CLS Tripos N'!$V96</f>
        <v>0.54545454545454541</v>
      </c>
      <c r="V96" s="116">
        <f>'CLS Tripos N'!V96/'CLS Tripos N'!$V96</f>
        <v>1</v>
      </c>
    </row>
    <row r="97" spans="1:22" x14ac:dyDescent="0.25">
      <c r="A97" s="105" t="s">
        <v>229</v>
      </c>
      <c r="B97" s="46">
        <f>'CLS Tripos N'!B97/'CLS Tripos N'!$V97</f>
        <v>7.407407407407407E-2</v>
      </c>
      <c r="C97" s="44">
        <f>'CLS Tripos N'!C97/'CLS Tripos N'!$V97</f>
        <v>0.14814814814814814</v>
      </c>
      <c r="D97" s="47">
        <f>'CLS Tripos N'!D97/'CLS Tripos N'!$V97</f>
        <v>0.22222222222222221</v>
      </c>
      <c r="E97" s="43">
        <f>'CLS Tripos N'!E97/'CLS Tripos N'!$V97</f>
        <v>0.25925925925925924</v>
      </c>
      <c r="F97" s="44">
        <f>'CLS Tripos N'!F97/'CLS Tripos N'!$V97</f>
        <v>0.40740740740740738</v>
      </c>
      <c r="G97" s="45">
        <f>'CLS Tripos N'!G97/'CLS Tripos N'!$V97</f>
        <v>0.66666666666666663</v>
      </c>
      <c r="H97" s="46">
        <f>'CLS Tripos N'!H97/'CLS Tripos N'!$V97</f>
        <v>0</v>
      </c>
      <c r="I97" s="44">
        <f>'CLS Tripos N'!I97/'CLS Tripos N'!$V97</f>
        <v>0</v>
      </c>
      <c r="J97" s="47">
        <f>'CLS Tripos N'!J97/'CLS Tripos N'!$V97</f>
        <v>0</v>
      </c>
      <c r="K97" s="43">
        <f>'CLS Tripos N'!K97/'CLS Tripos N'!$V97</f>
        <v>0.1111111111111111</v>
      </c>
      <c r="L97" s="44">
        <f>'CLS Tripos N'!L97/'CLS Tripos N'!$V97</f>
        <v>0</v>
      </c>
      <c r="M97" s="45">
        <f>'CLS Tripos N'!M97/'CLS Tripos N'!$V97</f>
        <v>0.1111111111111111</v>
      </c>
      <c r="N97" s="46">
        <f>'CLS Tripos N'!N97/'CLS Tripos N'!$V97</f>
        <v>0</v>
      </c>
      <c r="O97" s="44">
        <f>'CLS Tripos N'!O97/'CLS Tripos N'!$V97</f>
        <v>0</v>
      </c>
      <c r="P97" s="47">
        <f>'CLS Tripos N'!P97/'CLS Tripos N'!$V97</f>
        <v>0</v>
      </c>
      <c r="Q97" s="43">
        <f>'CLS Tripos N'!Q97/'CLS Tripos N'!$V97</f>
        <v>0</v>
      </c>
      <c r="R97" s="44">
        <f>'CLS Tripos N'!R97/'CLS Tripos N'!$V97</f>
        <v>0</v>
      </c>
      <c r="S97" s="45">
        <f>'CLS Tripos N'!S97/'CLS Tripos N'!$V97</f>
        <v>0</v>
      </c>
      <c r="T97" s="46">
        <f>'CLS Tripos N'!T97/'CLS Tripos N'!$V97</f>
        <v>0.44444444444444442</v>
      </c>
      <c r="U97" s="44">
        <f>'CLS Tripos N'!U97/'CLS Tripos N'!$V97</f>
        <v>0.55555555555555558</v>
      </c>
      <c r="V97" s="116">
        <f>'CLS Tripos N'!V97/'CLS Tripos N'!$V97</f>
        <v>1</v>
      </c>
    </row>
    <row r="98" spans="1:22" x14ac:dyDescent="0.25">
      <c r="A98" s="105" t="s">
        <v>230</v>
      </c>
      <c r="B98" s="46">
        <f>'CLS Tripos N'!B98/'CLS Tripos N'!$V98</f>
        <v>0.11363636363636363</v>
      </c>
      <c r="C98" s="44">
        <f>'CLS Tripos N'!C98/'CLS Tripos N'!$V98</f>
        <v>0.11363636363636363</v>
      </c>
      <c r="D98" s="47">
        <f>'CLS Tripos N'!D98/'CLS Tripos N'!$V98</f>
        <v>0.22727272727272727</v>
      </c>
      <c r="E98" s="43">
        <f>'CLS Tripos N'!E98/'CLS Tripos N'!$V98</f>
        <v>0.31818181818181818</v>
      </c>
      <c r="F98" s="44">
        <f>'CLS Tripos N'!F98/'CLS Tripos N'!$V98</f>
        <v>0.43181818181818182</v>
      </c>
      <c r="G98" s="45">
        <f>'CLS Tripos N'!G98/'CLS Tripos N'!$V98</f>
        <v>0.75</v>
      </c>
      <c r="H98" s="46">
        <f>'CLS Tripos N'!H98/'CLS Tripos N'!$V98</f>
        <v>0</v>
      </c>
      <c r="I98" s="44">
        <f>'CLS Tripos N'!I98/'CLS Tripos N'!$V98</f>
        <v>0</v>
      </c>
      <c r="J98" s="47">
        <f>'CLS Tripos N'!J98/'CLS Tripos N'!$V98</f>
        <v>0</v>
      </c>
      <c r="K98" s="43">
        <f>'CLS Tripos N'!K98/'CLS Tripos N'!$V98</f>
        <v>0</v>
      </c>
      <c r="L98" s="44">
        <f>'CLS Tripos N'!L98/'CLS Tripos N'!$V98</f>
        <v>2.2727272727272728E-2</v>
      </c>
      <c r="M98" s="45">
        <f>'CLS Tripos N'!M98/'CLS Tripos N'!$V98</f>
        <v>2.2727272727272728E-2</v>
      </c>
      <c r="N98" s="46">
        <f>'CLS Tripos N'!N98/'CLS Tripos N'!$V98</f>
        <v>0</v>
      </c>
      <c r="O98" s="44">
        <f>'CLS Tripos N'!O98/'CLS Tripos N'!$V98</f>
        <v>0</v>
      </c>
      <c r="P98" s="47">
        <f>'CLS Tripos N'!P98/'CLS Tripos N'!$V98</f>
        <v>0</v>
      </c>
      <c r="Q98" s="43">
        <f>'CLS Tripos N'!Q98/'CLS Tripos N'!$V98</f>
        <v>0</v>
      </c>
      <c r="R98" s="44">
        <f>'CLS Tripos N'!R98/'CLS Tripos N'!$V98</f>
        <v>0</v>
      </c>
      <c r="S98" s="45">
        <f>'CLS Tripos N'!S98/'CLS Tripos N'!$V98</f>
        <v>0</v>
      </c>
      <c r="T98" s="46">
        <f>'CLS Tripos N'!T98/'CLS Tripos N'!$V98</f>
        <v>0.43181818181818182</v>
      </c>
      <c r="U98" s="44">
        <f>'CLS Tripos N'!U98/'CLS Tripos N'!$V98</f>
        <v>0.56818181818181823</v>
      </c>
      <c r="V98" s="116">
        <f>'CLS Tripos N'!V98/'CLS Tripos N'!$V98</f>
        <v>1</v>
      </c>
    </row>
    <row r="99" spans="1:22" x14ac:dyDescent="0.25">
      <c r="A99" s="105" t="s">
        <v>231</v>
      </c>
      <c r="B99" s="46">
        <f>'CLS Tripos N'!B99/'CLS Tripos N'!$V99</f>
        <v>0.08</v>
      </c>
      <c r="C99" s="44">
        <f>'CLS Tripos N'!C99/'CLS Tripos N'!$V99</f>
        <v>0.16</v>
      </c>
      <c r="D99" s="47">
        <f>'CLS Tripos N'!D99/'CLS Tripos N'!$V99</f>
        <v>0.24</v>
      </c>
      <c r="E99" s="43">
        <f>'CLS Tripos N'!E99/'CLS Tripos N'!$V99</f>
        <v>0.24</v>
      </c>
      <c r="F99" s="44">
        <f>'CLS Tripos N'!F99/'CLS Tripos N'!$V99</f>
        <v>0.48</v>
      </c>
      <c r="G99" s="45">
        <f>'CLS Tripos N'!G99/'CLS Tripos N'!$V99</f>
        <v>0.72</v>
      </c>
      <c r="H99" s="46">
        <f>'CLS Tripos N'!H99/'CLS Tripos N'!$V99</f>
        <v>0</v>
      </c>
      <c r="I99" s="44">
        <f>'CLS Tripos N'!I99/'CLS Tripos N'!$V99</f>
        <v>0</v>
      </c>
      <c r="J99" s="47">
        <f>'CLS Tripos N'!J99/'CLS Tripos N'!$V99</f>
        <v>0</v>
      </c>
      <c r="K99" s="43">
        <f>'CLS Tripos N'!K99/'CLS Tripos N'!$V99</f>
        <v>0.04</v>
      </c>
      <c r="L99" s="44">
        <f>'CLS Tripos N'!L99/'CLS Tripos N'!$V99</f>
        <v>0</v>
      </c>
      <c r="M99" s="45">
        <f>'CLS Tripos N'!M99/'CLS Tripos N'!$V99</f>
        <v>0.04</v>
      </c>
      <c r="N99" s="46">
        <f>'CLS Tripos N'!N99/'CLS Tripos N'!$V99</f>
        <v>0</v>
      </c>
      <c r="O99" s="44">
        <f>'CLS Tripos N'!O99/'CLS Tripos N'!$V99</f>
        <v>0</v>
      </c>
      <c r="P99" s="47">
        <f>'CLS Tripos N'!P99/'CLS Tripos N'!$V99</f>
        <v>0</v>
      </c>
      <c r="Q99" s="43">
        <f>'CLS Tripos N'!Q99/'CLS Tripos N'!$V99</f>
        <v>0</v>
      </c>
      <c r="R99" s="44">
        <f>'CLS Tripos N'!R99/'CLS Tripos N'!$V99</f>
        <v>0</v>
      </c>
      <c r="S99" s="45">
        <f>'CLS Tripos N'!S99/'CLS Tripos N'!$V99</f>
        <v>0</v>
      </c>
      <c r="T99" s="46">
        <f>'CLS Tripos N'!T99/'CLS Tripos N'!$V99</f>
        <v>0.36</v>
      </c>
      <c r="U99" s="44">
        <f>'CLS Tripos N'!U99/'CLS Tripos N'!$V99</f>
        <v>0.64</v>
      </c>
      <c r="V99" s="116">
        <f>'CLS Tripos N'!V99/'CLS Tripos N'!$V99</f>
        <v>1</v>
      </c>
    </row>
    <row r="100" spans="1:22" x14ac:dyDescent="0.25">
      <c r="A100" s="105" t="s">
        <v>232</v>
      </c>
      <c r="B100" s="46">
        <f>'CLS Tripos N'!B100/'CLS Tripos N'!$V100</f>
        <v>0.14492753623188406</v>
      </c>
      <c r="C100" s="44">
        <f>'CLS Tripos N'!C100/'CLS Tripos N'!$V100</f>
        <v>0.11594202898550725</v>
      </c>
      <c r="D100" s="47">
        <f>'CLS Tripos N'!D100/'CLS Tripos N'!$V100</f>
        <v>0.2608695652173913</v>
      </c>
      <c r="E100" s="43">
        <f>'CLS Tripos N'!E100/'CLS Tripos N'!$V100</f>
        <v>0.3188405797101449</v>
      </c>
      <c r="F100" s="44">
        <f>'CLS Tripos N'!F100/'CLS Tripos N'!$V100</f>
        <v>0.42028985507246375</v>
      </c>
      <c r="G100" s="45">
        <f>'CLS Tripos N'!G100/'CLS Tripos N'!$V100</f>
        <v>0.73913043478260865</v>
      </c>
      <c r="H100" s="46">
        <f>'CLS Tripos N'!H100/'CLS Tripos N'!$V100</f>
        <v>0</v>
      </c>
      <c r="I100" s="44">
        <f>'CLS Tripos N'!I100/'CLS Tripos N'!$V100</f>
        <v>0</v>
      </c>
      <c r="J100" s="47">
        <f>'CLS Tripos N'!J100/'CLS Tripos N'!$V100</f>
        <v>0</v>
      </c>
      <c r="K100" s="43">
        <f>'CLS Tripos N'!K100/'CLS Tripos N'!$V100</f>
        <v>0</v>
      </c>
      <c r="L100" s="44">
        <f>'CLS Tripos N'!L100/'CLS Tripos N'!$V100</f>
        <v>0</v>
      </c>
      <c r="M100" s="45">
        <f>'CLS Tripos N'!M100/'CLS Tripos N'!$V100</f>
        <v>0</v>
      </c>
      <c r="N100" s="46">
        <f>'CLS Tripos N'!N100/'CLS Tripos N'!$V100</f>
        <v>0</v>
      </c>
      <c r="O100" s="44">
        <f>'CLS Tripos N'!O100/'CLS Tripos N'!$V100</f>
        <v>0</v>
      </c>
      <c r="P100" s="47">
        <f>'CLS Tripos N'!P100/'CLS Tripos N'!$V100</f>
        <v>0</v>
      </c>
      <c r="Q100" s="43">
        <f>'CLS Tripos N'!Q100/'CLS Tripos N'!$V100</f>
        <v>0</v>
      </c>
      <c r="R100" s="44">
        <f>'CLS Tripos N'!R100/'CLS Tripos N'!$V100</f>
        <v>0</v>
      </c>
      <c r="S100" s="45">
        <f>'CLS Tripos N'!S100/'CLS Tripos N'!$V100</f>
        <v>0</v>
      </c>
      <c r="T100" s="46">
        <f>'CLS Tripos N'!T100/'CLS Tripos N'!$V100</f>
        <v>0.46376811594202899</v>
      </c>
      <c r="U100" s="44">
        <f>'CLS Tripos N'!U100/'CLS Tripos N'!$V100</f>
        <v>0.53623188405797106</v>
      </c>
      <c r="V100" s="116">
        <f>'CLS Tripos N'!V100/'CLS Tripos N'!$V100</f>
        <v>1</v>
      </c>
    </row>
    <row r="101" spans="1:22" x14ac:dyDescent="0.25">
      <c r="A101" s="105" t="s">
        <v>233</v>
      </c>
      <c r="B101" s="46">
        <f>'CLS Tripos N'!B101/'CLS Tripos N'!$V101</f>
        <v>0.48</v>
      </c>
      <c r="C101" s="44">
        <f>'CLS Tripos N'!C101/'CLS Tripos N'!$V101</f>
        <v>0.12</v>
      </c>
      <c r="D101" s="47">
        <f>'CLS Tripos N'!D101/'CLS Tripos N'!$V101</f>
        <v>0.6</v>
      </c>
      <c r="E101" s="43">
        <f>'CLS Tripos N'!E101/'CLS Tripos N'!$V101</f>
        <v>0.28000000000000003</v>
      </c>
      <c r="F101" s="44">
        <f>'CLS Tripos N'!F101/'CLS Tripos N'!$V101</f>
        <v>0.04</v>
      </c>
      <c r="G101" s="45">
        <f>'CLS Tripos N'!G101/'CLS Tripos N'!$V101</f>
        <v>0.32</v>
      </c>
      <c r="H101" s="46">
        <f>'CLS Tripos N'!H101/'CLS Tripos N'!$V101</f>
        <v>0</v>
      </c>
      <c r="I101" s="44">
        <f>'CLS Tripos N'!I101/'CLS Tripos N'!$V101</f>
        <v>0</v>
      </c>
      <c r="J101" s="47">
        <f>'CLS Tripos N'!J101/'CLS Tripos N'!$V101</f>
        <v>0</v>
      </c>
      <c r="K101" s="43">
        <f>'CLS Tripos N'!K101/'CLS Tripos N'!$V101</f>
        <v>0</v>
      </c>
      <c r="L101" s="44">
        <f>'CLS Tripos N'!L101/'CLS Tripos N'!$V101</f>
        <v>0</v>
      </c>
      <c r="M101" s="45">
        <f>'CLS Tripos N'!M101/'CLS Tripos N'!$V101</f>
        <v>0</v>
      </c>
      <c r="N101" s="46">
        <f>'CLS Tripos N'!N101/'CLS Tripos N'!$V101</f>
        <v>0</v>
      </c>
      <c r="O101" s="44">
        <f>'CLS Tripos N'!O101/'CLS Tripos N'!$V101</f>
        <v>0</v>
      </c>
      <c r="P101" s="47">
        <f>'CLS Tripos N'!P101/'CLS Tripos N'!$V101</f>
        <v>0</v>
      </c>
      <c r="Q101" s="43">
        <f>'CLS Tripos N'!Q101/'CLS Tripos N'!$V101</f>
        <v>0.04</v>
      </c>
      <c r="R101" s="44">
        <f>'CLS Tripos N'!R101/'CLS Tripos N'!$V101</f>
        <v>0.04</v>
      </c>
      <c r="S101" s="45">
        <f>'CLS Tripos N'!S101/'CLS Tripos N'!$V101</f>
        <v>0.08</v>
      </c>
      <c r="T101" s="46">
        <f>'CLS Tripos N'!T101/'CLS Tripos N'!$V101</f>
        <v>0.8</v>
      </c>
      <c r="U101" s="44">
        <f>'CLS Tripos N'!U101/'CLS Tripos N'!$V101</f>
        <v>0.2</v>
      </c>
      <c r="V101" s="116">
        <f>'CLS Tripos N'!V101/'CLS Tripos N'!$V101</f>
        <v>1</v>
      </c>
    </row>
    <row r="102" spans="1:22" x14ac:dyDescent="0.25">
      <c r="A102" s="105" t="s">
        <v>234</v>
      </c>
      <c r="B102" s="46">
        <f>'CLS Tripos N'!B102/'CLS Tripos N'!$V102</f>
        <v>0.36666666666666664</v>
      </c>
      <c r="C102" s="44">
        <f>'CLS Tripos N'!C102/'CLS Tripos N'!$V102</f>
        <v>0</v>
      </c>
      <c r="D102" s="47">
        <f>'CLS Tripos N'!D102/'CLS Tripos N'!$V102</f>
        <v>0.36666666666666664</v>
      </c>
      <c r="E102" s="43">
        <f>'CLS Tripos N'!E102/'CLS Tripos N'!$V102</f>
        <v>0.3</v>
      </c>
      <c r="F102" s="44">
        <f>'CLS Tripos N'!F102/'CLS Tripos N'!$V102</f>
        <v>0.3</v>
      </c>
      <c r="G102" s="45">
        <f>'CLS Tripos N'!G102/'CLS Tripos N'!$V102</f>
        <v>0.6</v>
      </c>
      <c r="H102" s="46">
        <f>'CLS Tripos N'!H102/'CLS Tripos N'!$V102</f>
        <v>0</v>
      </c>
      <c r="I102" s="44">
        <f>'CLS Tripos N'!I102/'CLS Tripos N'!$V102</f>
        <v>0</v>
      </c>
      <c r="J102" s="47">
        <f>'CLS Tripos N'!J102/'CLS Tripos N'!$V102</f>
        <v>0</v>
      </c>
      <c r="K102" s="43">
        <f>'CLS Tripos N'!K102/'CLS Tripos N'!$V102</f>
        <v>0</v>
      </c>
      <c r="L102" s="44">
        <f>'CLS Tripos N'!L102/'CLS Tripos N'!$V102</f>
        <v>3.3333333333333333E-2</v>
      </c>
      <c r="M102" s="45">
        <f>'CLS Tripos N'!M102/'CLS Tripos N'!$V102</f>
        <v>3.3333333333333333E-2</v>
      </c>
      <c r="N102" s="46">
        <f>'CLS Tripos N'!N102/'CLS Tripos N'!$V102</f>
        <v>0</v>
      </c>
      <c r="O102" s="44">
        <f>'CLS Tripos N'!O102/'CLS Tripos N'!$V102</f>
        <v>0</v>
      </c>
      <c r="P102" s="47">
        <f>'CLS Tripos N'!P102/'CLS Tripos N'!$V102</f>
        <v>0</v>
      </c>
      <c r="Q102" s="43">
        <f>'CLS Tripos N'!Q102/'CLS Tripos N'!$V102</f>
        <v>0</v>
      </c>
      <c r="R102" s="44">
        <f>'CLS Tripos N'!R102/'CLS Tripos N'!$V102</f>
        <v>0</v>
      </c>
      <c r="S102" s="45">
        <f>'CLS Tripos N'!S102/'CLS Tripos N'!$V102</f>
        <v>0</v>
      </c>
      <c r="T102" s="46">
        <f>'CLS Tripos N'!T102/'CLS Tripos N'!$V102</f>
        <v>0.66666666666666663</v>
      </c>
      <c r="U102" s="44">
        <f>'CLS Tripos N'!U102/'CLS Tripos N'!$V102</f>
        <v>0.33333333333333331</v>
      </c>
      <c r="V102" s="116">
        <f>'CLS Tripos N'!V102/'CLS Tripos N'!$V102</f>
        <v>1</v>
      </c>
    </row>
    <row r="103" spans="1:22" x14ac:dyDescent="0.25">
      <c r="A103" s="105" t="s">
        <v>235</v>
      </c>
      <c r="B103" s="46">
        <f>'CLS Tripos N'!B103/'CLS Tripos N'!$V103</f>
        <v>0.3611111111111111</v>
      </c>
      <c r="C103" s="44">
        <f>'CLS Tripos N'!C103/'CLS Tripos N'!$V103</f>
        <v>8.3333333333333329E-2</v>
      </c>
      <c r="D103" s="47">
        <f>'CLS Tripos N'!D103/'CLS Tripos N'!$V103</f>
        <v>0.44444444444444442</v>
      </c>
      <c r="E103" s="43">
        <f>'CLS Tripos N'!E103/'CLS Tripos N'!$V103</f>
        <v>0.31944444444444442</v>
      </c>
      <c r="F103" s="44">
        <f>'CLS Tripos N'!F103/'CLS Tripos N'!$V103</f>
        <v>0.19444444444444445</v>
      </c>
      <c r="G103" s="45">
        <f>'CLS Tripos N'!G103/'CLS Tripos N'!$V103</f>
        <v>0.51388888888888884</v>
      </c>
      <c r="H103" s="46">
        <f>'CLS Tripos N'!H103/'CLS Tripos N'!$V103</f>
        <v>0</v>
      </c>
      <c r="I103" s="44">
        <f>'CLS Tripos N'!I103/'CLS Tripos N'!$V103</f>
        <v>0</v>
      </c>
      <c r="J103" s="47">
        <f>'CLS Tripos N'!J103/'CLS Tripos N'!$V103</f>
        <v>0</v>
      </c>
      <c r="K103" s="43">
        <f>'CLS Tripos N'!K103/'CLS Tripos N'!$V103</f>
        <v>1.3888888888888888E-2</v>
      </c>
      <c r="L103" s="44">
        <f>'CLS Tripos N'!L103/'CLS Tripos N'!$V103</f>
        <v>2.7777777777777776E-2</v>
      </c>
      <c r="M103" s="45">
        <f>'CLS Tripos N'!M103/'CLS Tripos N'!$V103</f>
        <v>4.1666666666666664E-2</v>
      </c>
      <c r="N103" s="46">
        <f>'CLS Tripos N'!N103/'CLS Tripos N'!$V103</f>
        <v>0</v>
      </c>
      <c r="O103" s="44">
        <f>'CLS Tripos N'!O103/'CLS Tripos N'!$V103</f>
        <v>0</v>
      </c>
      <c r="P103" s="47">
        <f>'CLS Tripos N'!P103/'CLS Tripos N'!$V103</f>
        <v>0</v>
      </c>
      <c r="Q103" s="43">
        <f>'CLS Tripos N'!Q103/'CLS Tripos N'!$V103</f>
        <v>0</v>
      </c>
      <c r="R103" s="44">
        <f>'CLS Tripos N'!R103/'CLS Tripos N'!$V103</f>
        <v>0</v>
      </c>
      <c r="S103" s="45">
        <f>'CLS Tripos N'!S103/'CLS Tripos N'!$V103</f>
        <v>0</v>
      </c>
      <c r="T103" s="46">
        <f>'CLS Tripos N'!T103/'CLS Tripos N'!$V103</f>
        <v>0.69444444444444442</v>
      </c>
      <c r="U103" s="44">
        <f>'CLS Tripos N'!U103/'CLS Tripos N'!$V103</f>
        <v>0.30555555555555558</v>
      </c>
      <c r="V103" s="116">
        <f>'CLS Tripos N'!V103/'CLS Tripos N'!$V103</f>
        <v>1</v>
      </c>
    </row>
    <row r="104" spans="1:22" x14ac:dyDescent="0.25">
      <c r="A104" s="105" t="s">
        <v>236</v>
      </c>
      <c r="B104" s="46">
        <f>'CLS Tripos N'!B104/'CLS Tripos N'!$V104</f>
        <v>0.31707317073170732</v>
      </c>
      <c r="C104" s="44">
        <f>'CLS Tripos N'!C104/'CLS Tripos N'!$V104</f>
        <v>7.3170731707317069E-2</v>
      </c>
      <c r="D104" s="47">
        <f>'CLS Tripos N'!D104/'CLS Tripos N'!$V104</f>
        <v>0.3902439024390244</v>
      </c>
      <c r="E104" s="43">
        <f>'CLS Tripos N'!E104/'CLS Tripos N'!$V104</f>
        <v>0.34146341463414637</v>
      </c>
      <c r="F104" s="44">
        <f>'CLS Tripos N'!F104/'CLS Tripos N'!$V104</f>
        <v>0.1951219512195122</v>
      </c>
      <c r="G104" s="45">
        <f>'CLS Tripos N'!G104/'CLS Tripos N'!$V104</f>
        <v>0.53658536585365857</v>
      </c>
      <c r="H104" s="46">
        <f>'CLS Tripos N'!H104/'CLS Tripos N'!$V104</f>
        <v>0</v>
      </c>
      <c r="I104" s="44">
        <f>'CLS Tripos N'!I104/'CLS Tripos N'!$V104</f>
        <v>0</v>
      </c>
      <c r="J104" s="47">
        <f>'CLS Tripos N'!J104/'CLS Tripos N'!$V104</f>
        <v>0</v>
      </c>
      <c r="K104" s="43">
        <f>'CLS Tripos N'!K104/'CLS Tripos N'!$V104</f>
        <v>2.4390243902439025E-2</v>
      </c>
      <c r="L104" s="44">
        <f>'CLS Tripos N'!L104/'CLS Tripos N'!$V104</f>
        <v>2.4390243902439025E-2</v>
      </c>
      <c r="M104" s="45">
        <f>'CLS Tripos N'!M104/'CLS Tripos N'!$V104</f>
        <v>4.878048780487805E-2</v>
      </c>
      <c r="N104" s="46">
        <f>'CLS Tripos N'!N104/'CLS Tripos N'!$V104</f>
        <v>0</v>
      </c>
      <c r="O104" s="44">
        <f>'CLS Tripos N'!O104/'CLS Tripos N'!$V104</f>
        <v>2.4390243902439025E-2</v>
      </c>
      <c r="P104" s="47">
        <f>'CLS Tripos N'!P104/'CLS Tripos N'!$V104</f>
        <v>2.4390243902439025E-2</v>
      </c>
      <c r="Q104" s="43">
        <f>'CLS Tripos N'!Q104/'CLS Tripos N'!$V104</f>
        <v>0</v>
      </c>
      <c r="R104" s="44">
        <f>'CLS Tripos N'!R104/'CLS Tripos N'!$V104</f>
        <v>0</v>
      </c>
      <c r="S104" s="45">
        <f>'CLS Tripos N'!S104/'CLS Tripos N'!$V104</f>
        <v>0</v>
      </c>
      <c r="T104" s="46">
        <f>'CLS Tripos N'!T104/'CLS Tripos N'!$V104</f>
        <v>0.68292682926829273</v>
      </c>
      <c r="U104" s="44">
        <f>'CLS Tripos N'!U104/'CLS Tripos N'!$V104</f>
        <v>0.31707317073170732</v>
      </c>
      <c r="V104" s="116">
        <f>'CLS Tripos N'!V104/'CLS Tripos N'!$V104</f>
        <v>1</v>
      </c>
    </row>
    <row r="105" spans="1:22" x14ac:dyDescent="0.25">
      <c r="A105" s="105" t="s">
        <v>237</v>
      </c>
      <c r="B105" s="46">
        <f>'CLS Tripos N'!B105/'CLS Tripos N'!$V105</f>
        <v>0.26666666666666666</v>
      </c>
      <c r="C105" s="44">
        <f>'CLS Tripos N'!C105/'CLS Tripos N'!$V105</f>
        <v>0.26666666666666666</v>
      </c>
      <c r="D105" s="47">
        <f>'CLS Tripos N'!D105/'CLS Tripos N'!$V105</f>
        <v>0.53333333333333333</v>
      </c>
      <c r="E105" s="43">
        <f>'CLS Tripos N'!E105/'CLS Tripos N'!$V105</f>
        <v>0.26666666666666666</v>
      </c>
      <c r="F105" s="44">
        <f>'CLS Tripos N'!F105/'CLS Tripos N'!$V105</f>
        <v>0.2</v>
      </c>
      <c r="G105" s="45">
        <f>'CLS Tripos N'!G105/'CLS Tripos N'!$V105</f>
        <v>0.46666666666666667</v>
      </c>
      <c r="H105" s="46">
        <f>'CLS Tripos N'!H105/'CLS Tripos N'!$V105</f>
        <v>0</v>
      </c>
      <c r="I105" s="44">
        <f>'CLS Tripos N'!I105/'CLS Tripos N'!$V105</f>
        <v>0</v>
      </c>
      <c r="J105" s="47">
        <f>'CLS Tripos N'!J105/'CLS Tripos N'!$V105</f>
        <v>0</v>
      </c>
      <c r="K105" s="43">
        <f>'CLS Tripos N'!K105/'CLS Tripos N'!$V105</f>
        <v>0</v>
      </c>
      <c r="L105" s="44">
        <f>'CLS Tripos N'!L105/'CLS Tripos N'!$V105</f>
        <v>0</v>
      </c>
      <c r="M105" s="45">
        <f>'CLS Tripos N'!M105/'CLS Tripos N'!$V105</f>
        <v>0</v>
      </c>
      <c r="N105" s="46">
        <f>'CLS Tripos N'!N105/'CLS Tripos N'!$V105</f>
        <v>0</v>
      </c>
      <c r="O105" s="44">
        <f>'CLS Tripos N'!O105/'CLS Tripos N'!$V105</f>
        <v>0</v>
      </c>
      <c r="P105" s="47">
        <f>'CLS Tripos N'!P105/'CLS Tripos N'!$V105</f>
        <v>0</v>
      </c>
      <c r="Q105" s="43">
        <f>'CLS Tripos N'!Q105/'CLS Tripos N'!$V105</f>
        <v>0</v>
      </c>
      <c r="R105" s="44">
        <f>'CLS Tripos N'!R105/'CLS Tripos N'!$V105</f>
        <v>0</v>
      </c>
      <c r="S105" s="45">
        <f>'CLS Tripos N'!S105/'CLS Tripos N'!$V105</f>
        <v>0</v>
      </c>
      <c r="T105" s="46">
        <f>'CLS Tripos N'!T105/'CLS Tripos N'!$V105</f>
        <v>0.53333333333333333</v>
      </c>
      <c r="U105" s="44">
        <f>'CLS Tripos N'!U105/'CLS Tripos N'!$V105</f>
        <v>0.46666666666666667</v>
      </c>
      <c r="V105" s="116">
        <f>'CLS Tripos N'!V105/'CLS Tripos N'!$V105</f>
        <v>1</v>
      </c>
    </row>
    <row r="106" spans="1:22" x14ac:dyDescent="0.25">
      <c r="A106" s="105" t="s">
        <v>238</v>
      </c>
      <c r="B106" s="46">
        <f>'CLS Tripos N'!B106/'CLS Tripos N'!$V106</f>
        <v>0.43478260869565216</v>
      </c>
      <c r="C106" s="44">
        <f>'CLS Tripos N'!C106/'CLS Tripos N'!$V106</f>
        <v>4.3478260869565216E-2</v>
      </c>
      <c r="D106" s="47">
        <f>'CLS Tripos N'!D106/'CLS Tripos N'!$V106</f>
        <v>0.47826086956521741</v>
      </c>
      <c r="E106" s="43">
        <f>'CLS Tripos N'!E106/'CLS Tripos N'!$V106</f>
        <v>0.34782608695652173</v>
      </c>
      <c r="F106" s="44">
        <f>'CLS Tripos N'!F106/'CLS Tripos N'!$V106</f>
        <v>0.13043478260869565</v>
      </c>
      <c r="G106" s="45">
        <f>'CLS Tripos N'!G106/'CLS Tripos N'!$V106</f>
        <v>0.47826086956521741</v>
      </c>
      <c r="H106" s="46">
        <f>'CLS Tripos N'!H106/'CLS Tripos N'!$V106</f>
        <v>0</v>
      </c>
      <c r="I106" s="44">
        <f>'CLS Tripos N'!I106/'CLS Tripos N'!$V106</f>
        <v>0</v>
      </c>
      <c r="J106" s="47">
        <f>'CLS Tripos N'!J106/'CLS Tripos N'!$V106</f>
        <v>0</v>
      </c>
      <c r="K106" s="43">
        <f>'CLS Tripos N'!K106/'CLS Tripos N'!$V106</f>
        <v>4.3478260869565216E-2</v>
      </c>
      <c r="L106" s="44">
        <f>'CLS Tripos N'!L106/'CLS Tripos N'!$V106</f>
        <v>0</v>
      </c>
      <c r="M106" s="45">
        <f>'CLS Tripos N'!M106/'CLS Tripos N'!$V106</f>
        <v>4.3478260869565216E-2</v>
      </c>
      <c r="N106" s="46">
        <f>'CLS Tripos N'!N106/'CLS Tripos N'!$V106</f>
        <v>0</v>
      </c>
      <c r="O106" s="44">
        <f>'CLS Tripos N'!O106/'CLS Tripos N'!$V106</f>
        <v>0</v>
      </c>
      <c r="P106" s="47">
        <f>'CLS Tripos N'!P106/'CLS Tripos N'!$V106</f>
        <v>0</v>
      </c>
      <c r="Q106" s="43">
        <f>'CLS Tripos N'!Q106/'CLS Tripos N'!$V106</f>
        <v>0</v>
      </c>
      <c r="R106" s="44">
        <f>'CLS Tripos N'!R106/'CLS Tripos N'!$V106</f>
        <v>0</v>
      </c>
      <c r="S106" s="45">
        <f>'CLS Tripos N'!S106/'CLS Tripos N'!$V106</f>
        <v>0</v>
      </c>
      <c r="T106" s="46">
        <f>'CLS Tripos N'!T106/'CLS Tripos N'!$V106</f>
        <v>0.82608695652173914</v>
      </c>
      <c r="U106" s="44">
        <f>'CLS Tripos N'!U106/'CLS Tripos N'!$V106</f>
        <v>0.17391304347826086</v>
      </c>
      <c r="V106" s="116">
        <f>'CLS Tripos N'!V106/'CLS Tripos N'!$V106</f>
        <v>1</v>
      </c>
    </row>
    <row r="107" spans="1:22" x14ac:dyDescent="0.25">
      <c r="A107" s="105" t="s">
        <v>239</v>
      </c>
      <c r="B107" s="46">
        <f>'CLS Tripos N'!B107/'CLS Tripos N'!$V107</f>
        <v>0.55294117647058827</v>
      </c>
      <c r="C107" s="44">
        <f>'CLS Tripos N'!C107/'CLS Tripos N'!$V107</f>
        <v>8.2352941176470587E-2</v>
      </c>
      <c r="D107" s="47">
        <f>'CLS Tripos N'!D107/'CLS Tripos N'!$V107</f>
        <v>0.63529411764705879</v>
      </c>
      <c r="E107" s="43">
        <f>'CLS Tripos N'!E107/'CLS Tripos N'!$V107</f>
        <v>0.21176470588235294</v>
      </c>
      <c r="F107" s="44">
        <f>'CLS Tripos N'!F107/'CLS Tripos N'!$V107</f>
        <v>4.7058823529411764E-2</v>
      </c>
      <c r="G107" s="45">
        <f>'CLS Tripos N'!G107/'CLS Tripos N'!$V107</f>
        <v>0.25882352941176473</v>
      </c>
      <c r="H107" s="46">
        <f>'CLS Tripos N'!H107/'CLS Tripos N'!$V107</f>
        <v>0</v>
      </c>
      <c r="I107" s="44">
        <f>'CLS Tripos N'!I107/'CLS Tripos N'!$V107</f>
        <v>0</v>
      </c>
      <c r="J107" s="47">
        <f>'CLS Tripos N'!J107/'CLS Tripos N'!$V107</f>
        <v>0</v>
      </c>
      <c r="K107" s="43">
        <f>'CLS Tripos N'!K107/'CLS Tripos N'!$V107</f>
        <v>7.0588235294117646E-2</v>
      </c>
      <c r="L107" s="44">
        <f>'CLS Tripos N'!L107/'CLS Tripos N'!$V107</f>
        <v>0</v>
      </c>
      <c r="M107" s="45">
        <f>'CLS Tripos N'!M107/'CLS Tripos N'!$V107</f>
        <v>7.0588235294117646E-2</v>
      </c>
      <c r="N107" s="46">
        <f>'CLS Tripos N'!N107/'CLS Tripos N'!$V107</f>
        <v>2.3529411764705882E-2</v>
      </c>
      <c r="O107" s="44">
        <f>'CLS Tripos N'!O107/'CLS Tripos N'!$V107</f>
        <v>0</v>
      </c>
      <c r="P107" s="47">
        <f>'CLS Tripos N'!P107/'CLS Tripos N'!$V107</f>
        <v>2.3529411764705882E-2</v>
      </c>
      <c r="Q107" s="43">
        <f>'CLS Tripos N'!Q107/'CLS Tripos N'!$V107</f>
        <v>1.1764705882352941E-2</v>
      </c>
      <c r="R107" s="44">
        <f>'CLS Tripos N'!R107/'CLS Tripos N'!$V107</f>
        <v>0</v>
      </c>
      <c r="S107" s="45">
        <f>'CLS Tripos N'!S107/'CLS Tripos N'!$V107</f>
        <v>1.1764705882352941E-2</v>
      </c>
      <c r="T107" s="46">
        <f>'CLS Tripos N'!T107/'CLS Tripos N'!$V107</f>
        <v>0.87058823529411766</v>
      </c>
      <c r="U107" s="44">
        <f>'CLS Tripos N'!U107/'CLS Tripos N'!$V107</f>
        <v>0.12941176470588237</v>
      </c>
      <c r="V107" s="116">
        <f>'CLS Tripos N'!V107/'CLS Tripos N'!$V107</f>
        <v>1</v>
      </c>
    </row>
    <row r="108" spans="1:22" x14ac:dyDescent="0.25">
      <c r="A108" s="105" t="s">
        <v>240</v>
      </c>
      <c r="B108" s="46">
        <f>'CLS Tripos N'!B108/'CLS Tripos N'!$V108</f>
        <v>0.30434782608695654</v>
      </c>
      <c r="C108" s="44">
        <f>'CLS Tripos N'!C108/'CLS Tripos N'!$V108</f>
        <v>0.13043478260869565</v>
      </c>
      <c r="D108" s="47">
        <f>'CLS Tripos N'!D108/'CLS Tripos N'!$V108</f>
        <v>0.43478260869565216</v>
      </c>
      <c r="E108" s="43">
        <f>'CLS Tripos N'!E108/'CLS Tripos N'!$V108</f>
        <v>0.34782608695652173</v>
      </c>
      <c r="F108" s="44">
        <f>'CLS Tripos N'!F108/'CLS Tripos N'!$V108</f>
        <v>0.17391304347826086</v>
      </c>
      <c r="G108" s="45">
        <f>'CLS Tripos N'!G108/'CLS Tripos N'!$V108</f>
        <v>0.52173913043478259</v>
      </c>
      <c r="H108" s="46">
        <f>'CLS Tripos N'!H108/'CLS Tripos N'!$V108</f>
        <v>0</v>
      </c>
      <c r="I108" s="44">
        <f>'CLS Tripos N'!I108/'CLS Tripos N'!$V108</f>
        <v>0</v>
      </c>
      <c r="J108" s="47">
        <f>'CLS Tripos N'!J108/'CLS Tripos N'!$V108</f>
        <v>0</v>
      </c>
      <c r="K108" s="43">
        <f>'CLS Tripos N'!K108/'CLS Tripos N'!$V108</f>
        <v>4.3478260869565216E-2</v>
      </c>
      <c r="L108" s="44">
        <f>'CLS Tripos N'!L108/'CLS Tripos N'!$V108</f>
        <v>0</v>
      </c>
      <c r="M108" s="45">
        <f>'CLS Tripos N'!M108/'CLS Tripos N'!$V108</f>
        <v>4.3478260869565216E-2</v>
      </c>
      <c r="N108" s="46">
        <f>'CLS Tripos N'!N108/'CLS Tripos N'!$V108</f>
        <v>0</v>
      </c>
      <c r="O108" s="44">
        <f>'CLS Tripos N'!O108/'CLS Tripos N'!$V108</f>
        <v>0</v>
      </c>
      <c r="P108" s="47">
        <f>'CLS Tripos N'!P108/'CLS Tripos N'!$V108</f>
        <v>0</v>
      </c>
      <c r="Q108" s="43">
        <f>'CLS Tripos N'!Q108/'CLS Tripos N'!$V108</f>
        <v>0</v>
      </c>
      <c r="R108" s="44">
        <f>'CLS Tripos N'!R108/'CLS Tripos N'!$V108</f>
        <v>0</v>
      </c>
      <c r="S108" s="45">
        <f>'CLS Tripos N'!S108/'CLS Tripos N'!$V108</f>
        <v>0</v>
      </c>
      <c r="T108" s="46">
        <f>'CLS Tripos N'!T108/'CLS Tripos N'!$V108</f>
        <v>0.69565217391304346</v>
      </c>
      <c r="U108" s="44">
        <f>'CLS Tripos N'!U108/'CLS Tripos N'!$V108</f>
        <v>0.30434782608695654</v>
      </c>
      <c r="V108" s="116">
        <f>'CLS Tripos N'!V108/'CLS Tripos N'!$V108</f>
        <v>1</v>
      </c>
    </row>
    <row r="109" spans="1:22" x14ac:dyDescent="0.25">
      <c r="A109" s="105" t="s">
        <v>241</v>
      </c>
      <c r="B109" s="46">
        <f>'CLS Tripos N'!B109/'CLS Tripos N'!$V109</f>
        <v>7.1428571428571425E-2</v>
      </c>
      <c r="C109" s="44">
        <f>'CLS Tripos N'!C109/'CLS Tripos N'!$V109</f>
        <v>0.17857142857142858</v>
      </c>
      <c r="D109" s="47">
        <f>'CLS Tripos N'!D109/'CLS Tripos N'!$V109</f>
        <v>0.25</v>
      </c>
      <c r="E109" s="43">
        <f>'CLS Tripos N'!E109/'CLS Tripos N'!$V109</f>
        <v>0.25</v>
      </c>
      <c r="F109" s="44">
        <f>'CLS Tripos N'!F109/'CLS Tripos N'!$V109</f>
        <v>0.42857142857142855</v>
      </c>
      <c r="G109" s="45">
        <f>'CLS Tripos N'!G109/'CLS Tripos N'!$V109</f>
        <v>0.6785714285714286</v>
      </c>
      <c r="H109" s="46">
        <f>'CLS Tripos N'!H109/'CLS Tripos N'!$V109</f>
        <v>0</v>
      </c>
      <c r="I109" s="44">
        <f>'CLS Tripos N'!I109/'CLS Tripos N'!$V109</f>
        <v>0</v>
      </c>
      <c r="J109" s="47">
        <f>'CLS Tripos N'!J109/'CLS Tripos N'!$V109</f>
        <v>0</v>
      </c>
      <c r="K109" s="43">
        <f>'CLS Tripos N'!K109/'CLS Tripos N'!$V109</f>
        <v>0</v>
      </c>
      <c r="L109" s="44">
        <f>'CLS Tripos N'!L109/'CLS Tripos N'!$V109</f>
        <v>7.1428571428571425E-2</v>
      </c>
      <c r="M109" s="45">
        <f>'CLS Tripos N'!M109/'CLS Tripos N'!$V109</f>
        <v>7.1428571428571425E-2</v>
      </c>
      <c r="N109" s="46">
        <f>'CLS Tripos N'!N109/'CLS Tripos N'!$V109</f>
        <v>0</v>
      </c>
      <c r="O109" s="44">
        <f>'CLS Tripos N'!O109/'CLS Tripos N'!$V109</f>
        <v>0</v>
      </c>
      <c r="P109" s="47">
        <f>'CLS Tripos N'!P109/'CLS Tripos N'!$V109</f>
        <v>0</v>
      </c>
      <c r="Q109" s="43">
        <f>'CLS Tripos N'!Q109/'CLS Tripos N'!$V109</f>
        <v>0</v>
      </c>
      <c r="R109" s="44">
        <f>'CLS Tripos N'!R109/'CLS Tripos N'!$V109</f>
        <v>0</v>
      </c>
      <c r="S109" s="45">
        <f>'CLS Tripos N'!S109/'CLS Tripos N'!$V109</f>
        <v>0</v>
      </c>
      <c r="T109" s="46">
        <f>'CLS Tripos N'!T109/'CLS Tripos N'!$V109</f>
        <v>0.32142857142857145</v>
      </c>
      <c r="U109" s="44">
        <f>'CLS Tripos N'!U109/'CLS Tripos N'!$V109</f>
        <v>0.6785714285714286</v>
      </c>
      <c r="V109" s="116">
        <f>'CLS Tripos N'!V109/'CLS Tripos N'!$V109</f>
        <v>1</v>
      </c>
    </row>
    <row r="110" spans="1:22" x14ac:dyDescent="0.25">
      <c r="A110" s="105" t="s">
        <v>242</v>
      </c>
      <c r="B110" s="46">
        <f>'CLS Tripos N'!B110/'CLS Tripos N'!$V110</f>
        <v>0.1951219512195122</v>
      </c>
      <c r="C110" s="44">
        <f>'CLS Tripos N'!C110/'CLS Tripos N'!$V110</f>
        <v>9.7560975609756101E-2</v>
      </c>
      <c r="D110" s="47">
        <f>'CLS Tripos N'!D110/'CLS Tripos N'!$V110</f>
        <v>0.29268292682926828</v>
      </c>
      <c r="E110" s="43">
        <f>'CLS Tripos N'!E110/'CLS Tripos N'!$V110</f>
        <v>0.36585365853658536</v>
      </c>
      <c r="F110" s="44">
        <f>'CLS Tripos N'!F110/'CLS Tripos N'!$V110</f>
        <v>0.21951219512195122</v>
      </c>
      <c r="G110" s="45">
        <f>'CLS Tripos N'!G110/'CLS Tripos N'!$V110</f>
        <v>0.58536585365853655</v>
      </c>
      <c r="H110" s="46">
        <f>'CLS Tripos N'!H110/'CLS Tripos N'!$V110</f>
        <v>0</v>
      </c>
      <c r="I110" s="44">
        <f>'CLS Tripos N'!I110/'CLS Tripos N'!$V110</f>
        <v>0</v>
      </c>
      <c r="J110" s="47">
        <f>'CLS Tripos N'!J110/'CLS Tripos N'!$V110</f>
        <v>0</v>
      </c>
      <c r="K110" s="43">
        <f>'CLS Tripos N'!K110/'CLS Tripos N'!$V110</f>
        <v>4.878048780487805E-2</v>
      </c>
      <c r="L110" s="44">
        <f>'CLS Tripos N'!L110/'CLS Tripos N'!$V110</f>
        <v>7.3170731707317069E-2</v>
      </c>
      <c r="M110" s="45">
        <f>'CLS Tripos N'!M110/'CLS Tripos N'!$V110</f>
        <v>0.12195121951219512</v>
      </c>
      <c r="N110" s="46">
        <f>'CLS Tripos N'!N110/'CLS Tripos N'!$V110</f>
        <v>0</v>
      </c>
      <c r="O110" s="44">
        <f>'CLS Tripos N'!O110/'CLS Tripos N'!$V110</f>
        <v>0</v>
      </c>
      <c r="P110" s="47">
        <f>'CLS Tripos N'!P110/'CLS Tripos N'!$V110</f>
        <v>0</v>
      </c>
      <c r="Q110" s="43">
        <f>'CLS Tripos N'!Q110/'CLS Tripos N'!$V110</f>
        <v>0</v>
      </c>
      <c r="R110" s="44">
        <f>'CLS Tripos N'!R110/'CLS Tripos N'!$V110</f>
        <v>0</v>
      </c>
      <c r="S110" s="45">
        <f>'CLS Tripos N'!S110/'CLS Tripos N'!$V110</f>
        <v>0</v>
      </c>
      <c r="T110" s="46">
        <f>'CLS Tripos N'!T110/'CLS Tripos N'!$V110</f>
        <v>0.6097560975609756</v>
      </c>
      <c r="U110" s="44">
        <f>'CLS Tripos N'!U110/'CLS Tripos N'!$V110</f>
        <v>0.3902439024390244</v>
      </c>
      <c r="V110" s="116">
        <f>'CLS Tripos N'!V110/'CLS Tripos N'!$V110</f>
        <v>1</v>
      </c>
    </row>
    <row r="111" spans="1:22" x14ac:dyDescent="0.25">
      <c r="A111" s="105" t="s">
        <v>243</v>
      </c>
      <c r="B111" s="46">
        <f>'CLS Tripos N'!B111/'CLS Tripos N'!$V111</f>
        <v>0.13043478260869565</v>
      </c>
      <c r="C111" s="44">
        <f>'CLS Tripos N'!C111/'CLS Tripos N'!$V111</f>
        <v>6.5217391304347824E-2</v>
      </c>
      <c r="D111" s="47">
        <f>'CLS Tripos N'!D111/'CLS Tripos N'!$V111</f>
        <v>0.19565217391304349</v>
      </c>
      <c r="E111" s="43">
        <f>'CLS Tripos N'!E111/'CLS Tripos N'!$V111</f>
        <v>0.32608695652173914</v>
      </c>
      <c r="F111" s="44">
        <f>'CLS Tripos N'!F111/'CLS Tripos N'!$V111</f>
        <v>0.43478260869565216</v>
      </c>
      <c r="G111" s="45">
        <f>'CLS Tripos N'!G111/'CLS Tripos N'!$V111</f>
        <v>0.76086956521739135</v>
      </c>
      <c r="H111" s="46">
        <f>'CLS Tripos N'!H111/'CLS Tripos N'!$V111</f>
        <v>0</v>
      </c>
      <c r="I111" s="44">
        <f>'CLS Tripos N'!I111/'CLS Tripos N'!$V111</f>
        <v>0</v>
      </c>
      <c r="J111" s="47">
        <f>'CLS Tripos N'!J111/'CLS Tripos N'!$V111</f>
        <v>0</v>
      </c>
      <c r="K111" s="43">
        <f>'CLS Tripos N'!K111/'CLS Tripos N'!$V111</f>
        <v>2.1739130434782608E-2</v>
      </c>
      <c r="L111" s="44">
        <f>'CLS Tripos N'!L111/'CLS Tripos N'!$V111</f>
        <v>0</v>
      </c>
      <c r="M111" s="45">
        <f>'CLS Tripos N'!M111/'CLS Tripos N'!$V111</f>
        <v>2.1739130434782608E-2</v>
      </c>
      <c r="N111" s="46">
        <f>'CLS Tripos N'!N111/'CLS Tripos N'!$V111</f>
        <v>0</v>
      </c>
      <c r="O111" s="44">
        <f>'CLS Tripos N'!O111/'CLS Tripos N'!$V111</f>
        <v>2.1739130434782608E-2</v>
      </c>
      <c r="P111" s="47">
        <f>'CLS Tripos N'!P111/'CLS Tripos N'!$V111</f>
        <v>2.1739130434782608E-2</v>
      </c>
      <c r="Q111" s="43">
        <f>'CLS Tripos N'!Q111/'CLS Tripos N'!$V111</f>
        <v>0</v>
      </c>
      <c r="R111" s="44">
        <f>'CLS Tripos N'!R111/'CLS Tripos N'!$V111</f>
        <v>0</v>
      </c>
      <c r="S111" s="45">
        <f>'CLS Tripos N'!S111/'CLS Tripos N'!$V111</f>
        <v>0</v>
      </c>
      <c r="T111" s="46">
        <f>'CLS Tripos N'!T111/'CLS Tripos N'!$V111</f>
        <v>0.47826086956521741</v>
      </c>
      <c r="U111" s="44">
        <f>'CLS Tripos N'!U111/'CLS Tripos N'!$V111</f>
        <v>0.52173913043478259</v>
      </c>
      <c r="V111" s="116">
        <f>'CLS Tripos N'!V111/'CLS Tripos N'!$V111</f>
        <v>1</v>
      </c>
    </row>
    <row r="112" spans="1:22" x14ac:dyDescent="0.25">
      <c r="A112" s="105" t="s">
        <v>244</v>
      </c>
      <c r="B112" s="46">
        <f>'CLS Tripos N'!B112/'CLS Tripos N'!$V112</f>
        <v>0.18421052631578946</v>
      </c>
      <c r="C112" s="44">
        <f>'CLS Tripos N'!C112/'CLS Tripos N'!$V112</f>
        <v>0.21052631578947367</v>
      </c>
      <c r="D112" s="47">
        <f>'CLS Tripos N'!D112/'CLS Tripos N'!$V112</f>
        <v>0.39473684210526316</v>
      </c>
      <c r="E112" s="43">
        <f>'CLS Tripos N'!E112/'CLS Tripos N'!$V112</f>
        <v>0.34210526315789475</v>
      </c>
      <c r="F112" s="44">
        <f>'CLS Tripos N'!F112/'CLS Tripos N'!$V112</f>
        <v>0.23684210526315788</v>
      </c>
      <c r="G112" s="45">
        <f>'CLS Tripos N'!G112/'CLS Tripos N'!$V112</f>
        <v>0.57894736842105265</v>
      </c>
      <c r="H112" s="46">
        <f>'CLS Tripos N'!H112/'CLS Tripos N'!$V112</f>
        <v>0</v>
      </c>
      <c r="I112" s="44">
        <f>'CLS Tripos N'!I112/'CLS Tripos N'!$V112</f>
        <v>0</v>
      </c>
      <c r="J112" s="47">
        <f>'CLS Tripos N'!J112/'CLS Tripos N'!$V112</f>
        <v>0</v>
      </c>
      <c r="K112" s="43">
        <f>'CLS Tripos N'!K112/'CLS Tripos N'!$V112</f>
        <v>0</v>
      </c>
      <c r="L112" s="44">
        <f>'CLS Tripos N'!L112/'CLS Tripos N'!$V112</f>
        <v>2.6315789473684209E-2</v>
      </c>
      <c r="M112" s="45">
        <f>'CLS Tripos N'!M112/'CLS Tripos N'!$V112</f>
        <v>2.6315789473684209E-2</v>
      </c>
      <c r="N112" s="46">
        <f>'CLS Tripos N'!N112/'CLS Tripos N'!$V112</f>
        <v>0</v>
      </c>
      <c r="O112" s="44">
        <f>'CLS Tripos N'!O112/'CLS Tripos N'!$V112</f>
        <v>0</v>
      </c>
      <c r="P112" s="47">
        <f>'CLS Tripos N'!P112/'CLS Tripos N'!$V112</f>
        <v>0</v>
      </c>
      <c r="Q112" s="43">
        <f>'CLS Tripos N'!Q112/'CLS Tripos N'!$V112</f>
        <v>0</v>
      </c>
      <c r="R112" s="44">
        <f>'CLS Tripos N'!R112/'CLS Tripos N'!$V112</f>
        <v>0</v>
      </c>
      <c r="S112" s="45">
        <f>'CLS Tripos N'!S112/'CLS Tripos N'!$V112</f>
        <v>0</v>
      </c>
      <c r="T112" s="46">
        <f>'CLS Tripos N'!T112/'CLS Tripos N'!$V112</f>
        <v>0.52631578947368418</v>
      </c>
      <c r="U112" s="44">
        <f>'CLS Tripos N'!U112/'CLS Tripos N'!$V112</f>
        <v>0.47368421052631576</v>
      </c>
      <c r="V112" s="116">
        <f>'CLS Tripos N'!V112/'CLS Tripos N'!$V112</f>
        <v>1</v>
      </c>
    </row>
    <row r="113" spans="1:22" x14ac:dyDescent="0.25">
      <c r="A113" s="105" t="s">
        <v>250</v>
      </c>
      <c r="B113" s="46">
        <f>'CLS Tripos N'!B113/'CLS Tripos N'!$V113</f>
        <v>5.1948051948051951E-2</v>
      </c>
      <c r="C113" s="44">
        <f>'CLS Tripos N'!C113/'CLS Tripos N'!$V113</f>
        <v>0.23376623376623376</v>
      </c>
      <c r="D113" s="47">
        <f>'CLS Tripos N'!D113/'CLS Tripos N'!$V113</f>
        <v>0.2857142857142857</v>
      </c>
      <c r="E113" s="43">
        <f>'CLS Tripos N'!E113/'CLS Tripos N'!$V113</f>
        <v>0.1038961038961039</v>
      </c>
      <c r="F113" s="44">
        <f>'CLS Tripos N'!F113/'CLS Tripos N'!$V113</f>
        <v>0.54545454545454541</v>
      </c>
      <c r="G113" s="45">
        <f>'CLS Tripos N'!G113/'CLS Tripos N'!$V113</f>
        <v>0.64935064935064934</v>
      </c>
      <c r="H113" s="46">
        <f>'CLS Tripos N'!H113/'CLS Tripos N'!$V113</f>
        <v>0</v>
      </c>
      <c r="I113" s="44">
        <f>'CLS Tripos N'!I113/'CLS Tripos N'!$V113</f>
        <v>0</v>
      </c>
      <c r="J113" s="47">
        <f>'CLS Tripos N'!J113/'CLS Tripos N'!$V113</f>
        <v>0</v>
      </c>
      <c r="K113" s="43">
        <f>'CLS Tripos N'!K113/'CLS Tripos N'!$V113</f>
        <v>1.2987012987012988E-2</v>
      </c>
      <c r="L113" s="44">
        <f>'CLS Tripos N'!L113/'CLS Tripos N'!$V113</f>
        <v>2.5974025974025976E-2</v>
      </c>
      <c r="M113" s="45">
        <f>'CLS Tripos N'!M113/'CLS Tripos N'!$V113</f>
        <v>3.896103896103896E-2</v>
      </c>
      <c r="N113" s="46">
        <f>'CLS Tripos N'!N113/'CLS Tripos N'!$V113</f>
        <v>0</v>
      </c>
      <c r="O113" s="44">
        <f>'CLS Tripos N'!O113/'CLS Tripos N'!$V113</f>
        <v>1.2987012987012988E-2</v>
      </c>
      <c r="P113" s="47">
        <f>'CLS Tripos N'!P113/'CLS Tripos N'!$V113</f>
        <v>1.2987012987012988E-2</v>
      </c>
      <c r="Q113" s="43">
        <f>'CLS Tripos N'!Q113/'CLS Tripos N'!$V113</f>
        <v>0</v>
      </c>
      <c r="R113" s="44">
        <f>'CLS Tripos N'!R113/'CLS Tripos N'!$V113</f>
        <v>1.2987012987012988E-2</v>
      </c>
      <c r="S113" s="45">
        <f>'CLS Tripos N'!S113/'CLS Tripos N'!$V113</f>
        <v>1.2987012987012988E-2</v>
      </c>
      <c r="T113" s="46">
        <f>'CLS Tripos N'!T113/'CLS Tripos N'!$V113</f>
        <v>0.16883116883116883</v>
      </c>
      <c r="U113" s="44">
        <f>'CLS Tripos N'!U113/'CLS Tripos N'!$V113</f>
        <v>0.83116883116883122</v>
      </c>
      <c r="V113" s="116">
        <f>'CLS Tripos N'!V113/'CLS Tripos N'!$V113</f>
        <v>1</v>
      </c>
    </row>
    <row r="114" spans="1:22" x14ac:dyDescent="0.25">
      <c r="A114" s="105" t="s">
        <v>245</v>
      </c>
      <c r="B114" s="46">
        <f>'CLS Tripos N'!B114/'CLS Tripos N'!$V114</f>
        <v>1.6393442622950821E-2</v>
      </c>
      <c r="C114" s="44">
        <f>'CLS Tripos N'!C114/'CLS Tripos N'!$V114</f>
        <v>0.26229508196721313</v>
      </c>
      <c r="D114" s="47">
        <f>'CLS Tripos N'!D114/'CLS Tripos N'!$V114</f>
        <v>0.27868852459016391</v>
      </c>
      <c r="E114" s="43">
        <f>'CLS Tripos N'!E114/'CLS Tripos N'!$V114</f>
        <v>6.5573770491803282E-2</v>
      </c>
      <c r="F114" s="44">
        <f>'CLS Tripos N'!F114/'CLS Tripos N'!$V114</f>
        <v>0.44262295081967212</v>
      </c>
      <c r="G114" s="45">
        <f>'CLS Tripos N'!G114/'CLS Tripos N'!$V114</f>
        <v>0.50819672131147542</v>
      </c>
      <c r="H114" s="46">
        <f>'CLS Tripos N'!H114/'CLS Tripos N'!$V114</f>
        <v>0</v>
      </c>
      <c r="I114" s="44">
        <f>'CLS Tripos N'!I114/'CLS Tripos N'!$V114</f>
        <v>0</v>
      </c>
      <c r="J114" s="47">
        <f>'CLS Tripos N'!J114/'CLS Tripos N'!$V114</f>
        <v>0</v>
      </c>
      <c r="K114" s="43">
        <f>'CLS Tripos N'!K114/'CLS Tripos N'!$V114</f>
        <v>4.9180327868852458E-2</v>
      </c>
      <c r="L114" s="44">
        <f>'CLS Tripos N'!L114/'CLS Tripos N'!$V114</f>
        <v>9.8360655737704916E-2</v>
      </c>
      <c r="M114" s="45">
        <f>'CLS Tripos N'!M114/'CLS Tripos N'!$V114</f>
        <v>0.14754098360655737</v>
      </c>
      <c r="N114" s="46">
        <f>'CLS Tripos N'!N114/'CLS Tripos N'!$V114</f>
        <v>0</v>
      </c>
      <c r="O114" s="44">
        <f>'CLS Tripos N'!O114/'CLS Tripos N'!$V114</f>
        <v>0</v>
      </c>
      <c r="P114" s="47">
        <f>'CLS Tripos N'!P114/'CLS Tripos N'!$V114</f>
        <v>0</v>
      </c>
      <c r="Q114" s="43">
        <f>'CLS Tripos N'!Q114/'CLS Tripos N'!$V114</f>
        <v>3.2786885245901641E-2</v>
      </c>
      <c r="R114" s="44">
        <f>'CLS Tripos N'!R114/'CLS Tripos N'!$V114</f>
        <v>3.2786885245901641E-2</v>
      </c>
      <c r="S114" s="45">
        <f>'CLS Tripos N'!S114/'CLS Tripos N'!$V114</f>
        <v>6.5573770491803282E-2</v>
      </c>
      <c r="T114" s="46">
        <f>'CLS Tripos N'!T114/'CLS Tripos N'!$V114</f>
        <v>0.16393442622950818</v>
      </c>
      <c r="U114" s="44">
        <f>'CLS Tripos N'!U114/'CLS Tripos N'!$V114</f>
        <v>0.83606557377049184</v>
      </c>
      <c r="V114" s="116">
        <f>'CLS Tripos N'!V114/'CLS Tripos N'!$V114</f>
        <v>1</v>
      </c>
    </row>
    <row r="115" spans="1:22" x14ac:dyDescent="0.25">
      <c r="A115" s="105" t="s">
        <v>246</v>
      </c>
      <c r="B115" s="46">
        <f>'CLS Tripos N'!B115/'CLS Tripos N'!$V115</f>
        <v>7.575757575757576E-2</v>
      </c>
      <c r="C115" s="44">
        <f>'CLS Tripos N'!C115/'CLS Tripos N'!$V115</f>
        <v>0.30303030303030304</v>
      </c>
      <c r="D115" s="47">
        <f>'CLS Tripos N'!D115/'CLS Tripos N'!$V115</f>
        <v>0.37878787878787878</v>
      </c>
      <c r="E115" s="43">
        <f>'CLS Tripos N'!E115/'CLS Tripos N'!$V115</f>
        <v>0.10606060606060606</v>
      </c>
      <c r="F115" s="44">
        <f>'CLS Tripos N'!F115/'CLS Tripos N'!$V115</f>
        <v>0.48484848484848486</v>
      </c>
      <c r="G115" s="45">
        <f>'CLS Tripos N'!G115/'CLS Tripos N'!$V115</f>
        <v>0.59090909090909094</v>
      </c>
      <c r="H115" s="46">
        <f>'CLS Tripos N'!H115/'CLS Tripos N'!$V115</f>
        <v>0</v>
      </c>
      <c r="I115" s="44">
        <f>'CLS Tripos N'!I115/'CLS Tripos N'!$V115</f>
        <v>0</v>
      </c>
      <c r="J115" s="47">
        <f>'CLS Tripos N'!J115/'CLS Tripos N'!$V115</f>
        <v>0</v>
      </c>
      <c r="K115" s="43">
        <f>'CLS Tripos N'!K115/'CLS Tripos N'!$V115</f>
        <v>1.5151515151515152E-2</v>
      </c>
      <c r="L115" s="44">
        <f>'CLS Tripos N'!L115/'CLS Tripos N'!$V115</f>
        <v>1.5151515151515152E-2</v>
      </c>
      <c r="M115" s="45">
        <f>'CLS Tripos N'!M115/'CLS Tripos N'!$V115</f>
        <v>3.0303030303030304E-2</v>
      </c>
      <c r="N115" s="46">
        <f>'CLS Tripos N'!N115/'CLS Tripos N'!$V115</f>
        <v>0</v>
      </c>
      <c r="O115" s="44">
        <f>'CLS Tripos N'!O115/'CLS Tripos N'!$V115</f>
        <v>0</v>
      </c>
      <c r="P115" s="47">
        <f>'CLS Tripos N'!P115/'CLS Tripos N'!$V115</f>
        <v>0</v>
      </c>
      <c r="Q115" s="43">
        <f>'CLS Tripos N'!Q115/'CLS Tripos N'!$V115</f>
        <v>0</v>
      </c>
      <c r="R115" s="44">
        <f>'CLS Tripos N'!R115/'CLS Tripos N'!$V115</f>
        <v>0</v>
      </c>
      <c r="S115" s="45">
        <f>'CLS Tripos N'!S115/'CLS Tripos N'!$V115</f>
        <v>0</v>
      </c>
      <c r="T115" s="46">
        <f>'CLS Tripos N'!T115/'CLS Tripos N'!$V115</f>
        <v>0.19696969696969696</v>
      </c>
      <c r="U115" s="44">
        <f>'CLS Tripos N'!U115/'CLS Tripos N'!$V115</f>
        <v>0.80303030303030298</v>
      </c>
      <c r="V115" s="116">
        <f>'CLS Tripos N'!V115/'CLS Tripos N'!$V115</f>
        <v>1</v>
      </c>
    </row>
    <row r="116" spans="1:22" x14ac:dyDescent="0.25">
      <c r="A116" s="105" t="s">
        <v>247</v>
      </c>
      <c r="B116" s="46">
        <f>'CLS Tripos N'!B116/'CLS Tripos N'!$V116</f>
        <v>7.4999999999999997E-2</v>
      </c>
      <c r="C116" s="44">
        <f>'CLS Tripos N'!C116/'CLS Tripos N'!$V116</f>
        <v>0.1</v>
      </c>
      <c r="D116" s="47">
        <f>'CLS Tripos N'!D116/'CLS Tripos N'!$V116</f>
        <v>0.17499999999999999</v>
      </c>
      <c r="E116" s="43">
        <f>'CLS Tripos N'!E116/'CLS Tripos N'!$V116</f>
        <v>0.35</v>
      </c>
      <c r="F116" s="44">
        <f>'CLS Tripos N'!F116/'CLS Tripos N'!$V116</f>
        <v>0.4</v>
      </c>
      <c r="G116" s="45">
        <f>'CLS Tripos N'!G116/'CLS Tripos N'!$V116</f>
        <v>0.75</v>
      </c>
      <c r="H116" s="46">
        <f>'CLS Tripos N'!H116/'CLS Tripos N'!$V116</f>
        <v>0</v>
      </c>
      <c r="I116" s="44">
        <f>'CLS Tripos N'!I116/'CLS Tripos N'!$V116</f>
        <v>0</v>
      </c>
      <c r="J116" s="47">
        <f>'CLS Tripos N'!J116/'CLS Tripos N'!$V116</f>
        <v>0</v>
      </c>
      <c r="K116" s="43">
        <f>'CLS Tripos N'!K116/'CLS Tripos N'!$V116</f>
        <v>0</v>
      </c>
      <c r="L116" s="44">
        <f>'CLS Tripos N'!L116/'CLS Tripos N'!$V116</f>
        <v>2.5000000000000001E-2</v>
      </c>
      <c r="M116" s="45">
        <f>'CLS Tripos N'!M116/'CLS Tripos N'!$V116</f>
        <v>2.5000000000000001E-2</v>
      </c>
      <c r="N116" s="46">
        <f>'CLS Tripos N'!N116/'CLS Tripos N'!$V116</f>
        <v>2.5000000000000001E-2</v>
      </c>
      <c r="O116" s="44">
        <f>'CLS Tripos N'!O116/'CLS Tripos N'!$V116</f>
        <v>0</v>
      </c>
      <c r="P116" s="47">
        <f>'CLS Tripos N'!P116/'CLS Tripos N'!$V116</f>
        <v>2.5000000000000001E-2</v>
      </c>
      <c r="Q116" s="43">
        <f>'CLS Tripos N'!Q116/'CLS Tripos N'!$V116</f>
        <v>0</v>
      </c>
      <c r="R116" s="44">
        <f>'CLS Tripos N'!R116/'CLS Tripos N'!$V116</f>
        <v>2.5000000000000001E-2</v>
      </c>
      <c r="S116" s="45">
        <f>'CLS Tripos N'!S116/'CLS Tripos N'!$V116</f>
        <v>2.5000000000000001E-2</v>
      </c>
      <c r="T116" s="46">
        <f>'CLS Tripos N'!T116/'CLS Tripos N'!$V116</f>
        <v>0.45</v>
      </c>
      <c r="U116" s="44">
        <f>'CLS Tripos N'!U116/'CLS Tripos N'!$V116</f>
        <v>0.55000000000000004</v>
      </c>
      <c r="V116" s="116">
        <f>'CLS Tripos N'!V116/'CLS Tripos N'!$V116</f>
        <v>1</v>
      </c>
    </row>
    <row r="117" spans="1:22" x14ac:dyDescent="0.25">
      <c r="A117" s="105" t="s">
        <v>248</v>
      </c>
      <c r="B117" s="46">
        <f>'CLS Tripos N'!B117/'CLS Tripos N'!$V117</f>
        <v>0.1111111111111111</v>
      </c>
      <c r="C117" s="44">
        <f>'CLS Tripos N'!C117/'CLS Tripos N'!$V117</f>
        <v>0.13333333333333333</v>
      </c>
      <c r="D117" s="47">
        <f>'CLS Tripos N'!D117/'CLS Tripos N'!$V117</f>
        <v>0.24444444444444444</v>
      </c>
      <c r="E117" s="43">
        <f>'CLS Tripos N'!E117/'CLS Tripos N'!$V117</f>
        <v>0.24444444444444444</v>
      </c>
      <c r="F117" s="44">
        <f>'CLS Tripos N'!F117/'CLS Tripos N'!$V117</f>
        <v>0.4</v>
      </c>
      <c r="G117" s="45">
        <f>'CLS Tripos N'!G117/'CLS Tripos N'!$V117</f>
        <v>0.64444444444444449</v>
      </c>
      <c r="H117" s="46">
        <f>'CLS Tripos N'!H117/'CLS Tripos N'!$V117</f>
        <v>0</v>
      </c>
      <c r="I117" s="44">
        <f>'CLS Tripos N'!I117/'CLS Tripos N'!$V117</f>
        <v>0</v>
      </c>
      <c r="J117" s="47">
        <f>'CLS Tripos N'!J117/'CLS Tripos N'!$V117</f>
        <v>0</v>
      </c>
      <c r="K117" s="43">
        <f>'CLS Tripos N'!K117/'CLS Tripos N'!$V117</f>
        <v>4.4444444444444446E-2</v>
      </c>
      <c r="L117" s="44">
        <f>'CLS Tripos N'!L117/'CLS Tripos N'!$V117</f>
        <v>0</v>
      </c>
      <c r="M117" s="45">
        <f>'CLS Tripos N'!M117/'CLS Tripos N'!$V117</f>
        <v>4.4444444444444446E-2</v>
      </c>
      <c r="N117" s="46">
        <f>'CLS Tripos N'!N117/'CLS Tripos N'!$V117</f>
        <v>0</v>
      </c>
      <c r="O117" s="44">
        <f>'CLS Tripos N'!O117/'CLS Tripos N'!$V117</f>
        <v>2.2222222222222223E-2</v>
      </c>
      <c r="P117" s="47">
        <f>'CLS Tripos N'!P117/'CLS Tripos N'!$V117</f>
        <v>2.2222222222222223E-2</v>
      </c>
      <c r="Q117" s="43">
        <f>'CLS Tripos N'!Q117/'CLS Tripos N'!$V117</f>
        <v>2.2222222222222223E-2</v>
      </c>
      <c r="R117" s="44">
        <f>'CLS Tripos N'!R117/'CLS Tripos N'!$V117</f>
        <v>2.2222222222222223E-2</v>
      </c>
      <c r="S117" s="45">
        <f>'CLS Tripos N'!S117/'CLS Tripos N'!$V117</f>
        <v>4.4444444444444446E-2</v>
      </c>
      <c r="T117" s="46">
        <f>'CLS Tripos N'!T117/'CLS Tripos N'!$V117</f>
        <v>0.42222222222222222</v>
      </c>
      <c r="U117" s="44">
        <f>'CLS Tripos N'!U117/'CLS Tripos N'!$V117</f>
        <v>0.57777777777777772</v>
      </c>
      <c r="V117" s="116">
        <f>'CLS Tripos N'!V117/'CLS Tripos N'!$V117</f>
        <v>1</v>
      </c>
    </row>
    <row r="118" spans="1:22" ht="15.75" thickBot="1" x14ac:dyDescent="0.3">
      <c r="A118" s="106" t="s">
        <v>249</v>
      </c>
      <c r="B118" s="52">
        <f>'CLS Tripos N'!B118/'CLS Tripos N'!$V118</f>
        <v>0.25</v>
      </c>
      <c r="C118" s="50">
        <f>'CLS Tripos N'!C118/'CLS Tripos N'!$V118</f>
        <v>5.5555555555555552E-2</v>
      </c>
      <c r="D118" s="53">
        <f>'CLS Tripos N'!D118/'CLS Tripos N'!$V118</f>
        <v>0.30555555555555558</v>
      </c>
      <c r="E118" s="49">
        <f>'CLS Tripos N'!E118/'CLS Tripos N'!$V118</f>
        <v>0.19444444444444445</v>
      </c>
      <c r="F118" s="50">
        <f>'CLS Tripos N'!F118/'CLS Tripos N'!$V118</f>
        <v>0.5</v>
      </c>
      <c r="G118" s="51">
        <f>'CLS Tripos N'!G118/'CLS Tripos N'!$V118</f>
        <v>0.69444444444444442</v>
      </c>
      <c r="H118" s="52">
        <f>'CLS Tripos N'!H118/'CLS Tripos N'!$V118</f>
        <v>0</v>
      </c>
      <c r="I118" s="50">
        <f>'CLS Tripos N'!I118/'CLS Tripos N'!$V118</f>
        <v>0</v>
      </c>
      <c r="J118" s="53">
        <f>'CLS Tripos N'!J118/'CLS Tripos N'!$V118</f>
        <v>0</v>
      </c>
      <c r="K118" s="49">
        <f>'CLS Tripos N'!K118/'CLS Tripos N'!$V118</f>
        <v>0</v>
      </c>
      <c r="L118" s="50">
        <f>'CLS Tripos N'!L118/'CLS Tripos N'!$V118</f>
        <v>0</v>
      </c>
      <c r="M118" s="51">
        <f>'CLS Tripos N'!M118/'CLS Tripos N'!$V118</f>
        <v>0</v>
      </c>
      <c r="N118" s="52">
        <f>'CLS Tripos N'!N118/'CLS Tripos N'!$V118</f>
        <v>0</v>
      </c>
      <c r="O118" s="50">
        <f>'CLS Tripos N'!O118/'CLS Tripos N'!$V118</f>
        <v>0</v>
      </c>
      <c r="P118" s="53">
        <f>'CLS Tripos N'!P118/'CLS Tripos N'!$V118</f>
        <v>0</v>
      </c>
      <c r="Q118" s="49">
        <f>'CLS Tripos N'!Q118/'CLS Tripos N'!$V118</f>
        <v>0</v>
      </c>
      <c r="R118" s="50">
        <f>'CLS Tripos N'!R118/'CLS Tripos N'!$V118</f>
        <v>0</v>
      </c>
      <c r="S118" s="51">
        <f>'CLS Tripos N'!S118/'CLS Tripos N'!$V118</f>
        <v>0</v>
      </c>
      <c r="T118" s="52">
        <f>'CLS Tripos N'!T118/'CLS Tripos N'!$V118</f>
        <v>0.44444444444444442</v>
      </c>
      <c r="U118" s="50">
        <f>'CLS Tripos N'!U118/'CLS Tripos N'!$V118</f>
        <v>0.55555555555555558</v>
      </c>
      <c r="V118" s="117">
        <f>'CLS Tripos N'!V118/'CLS Tripos N'!$V118</f>
        <v>1</v>
      </c>
    </row>
    <row r="119" spans="1:22" s="2" customFormat="1" ht="15.75" thickBot="1" x14ac:dyDescent="0.3">
      <c r="A119" s="108" t="s">
        <v>6</v>
      </c>
      <c r="B119" s="58">
        <f>'CLS Tripos N'!B119/'CLS Tripos N'!$V119</f>
        <v>0.17477541132532554</v>
      </c>
      <c r="C119" s="56">
        <f>'CLS Tripos N'!C119/'CLS Tripos N'!$V119</f>
        <v>0.10785303320884224</v>
      </c>
      <c r="D119" s="59">
        <f>'CLS Tripos N'!D119/'CLS Tripos N'!$V119</f>
        <v>0.28262844453416774</v>
      </c>
      <c r="E119" s="55">
        <f>'CLS Tripos N'!E119/'CLS Tripos N'!$V119</f>
        <v>0.26138084182900978</v>
      </c>
      <c r="F119" s="56">
        <f>'CLS Tripos N'!F119/'CLS Tripos N'!$V119</f>
        <v>0.26985969516503483</v>
      </c>
      <c r="G119" s="57">
        <f>'CLS Tripos N'!G119/'CLS Tripos N'!$V119</f>
        <v>0.53124053699404461</v>
      </c>
      <c r="H119" s="58">
        <f>'CLS Tripos N'!H119/'CLS Tripos N'!$V119</f>
        <v>2.4931866357121229E-2</v>
      </c>
      <c r="I119" s="56">
        <f>'CLS Tripos N'!I119/'CLS Tripos N'!$V119</f>
        <v>2.2610275562733421E-2</v>
      </c>
      <c r="J119" s="59">
        <f>'CLS Tripos N'!J119/'CLS Tripos N'!$V119</f>
        <v>4.7542141919854647E-2</v>
      </c>
      <c r="K119" s="55">
        <f>'CLS Tripos N'!K119/'CLS Tripos N'!$V119</f>
        <v>5.5516301604925808E-2</v>
      </c>
      <c r="L119" s="56">
        <f>'CLS Tripos N'!L119/'CLS Tripos N'!$V119</f>
        <v>4.7239325729282328E-2</v>
      </c>
      <c r="M119" s="57">
        <f>'CLS Tripos N'!M119/'CLS Tripos N'!$V119</f>
        <v>0.10275562733420814</v>
      </c>
      <c r="N119" s="58">
        <f>'CLS Tripos N'!N119/'CLS Tripos N'!$V119</f>
        <v>1.4131422226708388E-2</v>
      </c>
      <c r="O119" s="56">
        <f>'CLS Tripos N'!O119/'CLS Tripos N'!$V119</f>
        <v>9.9929342888866457E-3</v>
      </c>
      <c r="P119" s="59">
        <f>'CLS Tripos N'!P119/'CLS Tripos N'!$V119</f>
        <v>2.4124356515595035E-2</v>
      </c>
      <c r="Q119" s="55">
        <f>'CLS Tripos N'!Q119/'CLS Tripos N'!$V119</f>
        <v>6.4600787322095484E-3</v>
      </c>
      <c r="R119" s="56">
        <f>'CLS Tripos N'!R119/'CLS Tripos N'!$V119</f>
        <v>5.2488139699202584E-3</v>
      </c>
      <c r="S119" s="57">
        <f>'CLS Tripos N'!S119/'CLS Tripos N'!$V119</f>
        <v>1.1708892702129808E-2</v>
      </c>
      <c r="T119" s="58">
        <f>'CLS Tripos N'!T119/'CLS Tripos N'!$V119</f>
        <v>0.53719592207530031</v>
      </c>
      <c r="U119" s="56">
        <f>'CLS Tripos N'!U119/'CLS Tripos N'!$V119</f>
        <v>0.46280407792469969</v>
      </c>
      <c r="V119" s="99">
        <f>'CLS Tripos N'!V119/'CLS Tripos N'!$V119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5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34"/>
  <sheetViews>
    <sheetView view="pageBreakPreview" zoomScale="60" zoomScaleNormal="115" workbookViewId="0">
      <selection activeCell="B55" sqref="B54:B55"/>
    </sheetView>
  </sheetViews>
  <sheetFormatPr defaultRowHeight="15" x14ac:dyDescent="0.25"/>
  <cols>
    <col min="1" max="1" width="21.28515625" bestFit="1" customWidth="1"/>
    <col min="7" max="7" width="9.85546875" bestFit="1" customWidth="1"/>
  </cols>
  <sheetData>
    <row r="1" spans="1:7" x14ac:dyDescent="0.25">
      <c r="A1" s="140" t="s">
        <v>57</v>
      </c>
      <c r="B1" s="140"/>
      <c r="C1" s="140"/>
      <c r="D1" s="140"/>
      <c r="E1" s="140"/>
      <c r="F1" s="140"/>
      <c r="G1" s="140"/>
    </row>
    <row r="2" spans="1:7" ht="15.75" thickBot="1" x14ac:dyDescent="0.3"/>
    <row r="3" spans="1:7" s="1" customFormat="1" x14ac:dyDescent="0.25">
      <c r="A3" s="129" t="s">
        <v>7</v>
      </c>
      <c r="B3" s="127" t="s">
        <v>55</v>
      </c>
      <c r="C3" s="133"/>
      <c r="D3" s="128"/>
      <c r="E3" s="131" t="s">
        <v>56</v>
      </c>
      <c r="F3" s="133"/>
      <c r="G3" s="139"/>
    </row>
    <row r="4" spans="1:7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86" t="s">
        <v>10</v>
      </c>
    </row>
    <row r="5" spans="1:7" x14ac:dyDescent="0.25">
      <c r="A5" s="4" t="s">
        <v>11</v>
      </c>
      <c r="B5" s="13">
        <v>0</v>
      </c>
      <c r="C5" s="14">
        <v>0</v>
      </c>
      <c r="D5" s="15">
        <v>0</v>
      </c>
      <c r="E5" s="83" t="str">
        <f>IFERROR(B5/$D5,"n/a")</f>
        <v>n/a</v>
      </c>
      <c r="F5" s="81" t="str">
        <f t="shared" ref="F5:G5" si="0">IFERROR(C5/$D5,"n/a")</f>
        <v>n/a</v>
      </c>
      <c r="G5" s="87" t="str">
        <f t="shared" si="0"/>
        <v>n/a</v>
      </c>
    </row>
    <row r="6" spans="1:7" x14ac:dyDescent="0.25">
      <c r="A6" s="5" t="s">
        <v>12</v>
      </c>
      <c r="B6" s="19">
        <v>1</v>
      </c>
      <c r="C6" s="20">
        <v>0</v>
      </c>
      <c r="D6" s="21">
        <v>1</v>
      </c>
      <c r="E6" s="65">
        <f t="shared" ref="E6:E34" si="1">IFERROR(B6/$D6,"n/a")</f>
        <v>1</v>
      </c>
      <c r="F6" s="63">
        <f t="shared" ref="F6:F34" si="2">IFERROR(C6/$D6,"n/a")</f>
        <v>0</v>
      </c>
      <c r="G6" s="88">
        <f t="shared" ref="G6:G34" si="3">IFERROR(D6/$D6,"n/a")</f>
        <v>1</v>
      </c>
    </row>
    <row r="7" spans="1:7" x14ac:dyDescent="0.25">
      <c r="A7" s="5" t="s">
        <v>13</v>
      </c>
      <c r="B7" s="19">
        <v>0</v>
      </c>
      <c r="C7" s="20">
        <v>0</v>
      </c>
      <c r="D7" s="21">
        <v>0</v>
      </c>
      <c r="E7" s="65" t="str">
        <f t="shared" si="1"/>
        <v>n/a</v>
      </c>
      <c r="F7" s="63" t="str">
        <f t="shared" si="2"/>
        <v>n/a</v>
      </c>
      <c r="G7" s="88" t="str">
        <f t="shared" si="3"/>
        <v>n/a</v>
      </c>
    </row>
    <row r="8" spans="1:7" x14ac:dyDescent="0.25">
      <c r="A8" s="5" t="s">
        <v>14</v>
      </c>
      <c r="B8" s="19">
        <v>0</v>
      </c>
      <c r="C8" s="20">
        <v>0</v>
      </c>
      <c r="D8" s="21">
        <v>0</v>
      </c>
      <c r="E8" s="65" t="str">
        <f t="shared" si="1"/>
        <v>n/a</v>
      </c>
      <c r="F8" s="63" t="str">
        <f t="shared" si="2"/>
        <v>n/a</v>
      </c>
      <c r="G8" s="88" t="str">
        <f t="shared" si="3"/>
        <v>n/a</v>
      </c>
    </row>
    <row r="9" spans="1:7" x14ac:dyDescent="0.25">
      <c r="A9" s="5" t="s">
        <v>15</v>
      </c>
      <c r="B9" s="19">
        <v>1</v>
      </c>
      <c r="C9" s="20">
        <v>0</v>
      </c>
      <c r="D9" s="21">
        <v>1</v>
      </c>
      <c r="E9" s="65">
        <f t="shared" si="1"/>
        <v>1</v>
      </c>
      <c r="F9" s="63">
        <f t="shared" si="2"/>
        <v>0</v>
      </c>
      <c r="G9" s="88">
        <f t="shared" si="3"/>
        <v>1</v>
      </c>
    </row>
    <row r="10" spans="1:7" x14ac:dyDescent="0.25">
      <c r="A10" s="5" t="s">
        <v>16</v>
      </c>
      <c r="B10" s="19">
        <v>0</v>
      </c>
      <c r="C10" s="20">
        <v>0</v>
      </c>
      <c r="D10" s="21">
        <v>0</v>
      </c>
      <c r="E10" s="65" t="str">
        <f t="shared" si="1"/>
        <v>n/a</v>
      </c>
      <c r="F10" s="63" t="str">
        <f t="shared" si="2"/>
        <v>n/a</v>
      </c>
      <c r="G10" s="88" t="str">
        <f t="shared" si="3"/>
        <v>n/a</v>
      </c>
    </row>
    <row r="11" spans="1:7" x14ac:dyDescent="0.25">
      <c r="A11" s="5" t="s">
        <v>17</v>
      </c>
      <c r="B11" s="19">
        <v>0</v>
      </c>
      <c r="C11" s="20">
        <v>0</v>
      </c>
      <c r="D11" s="21">
        <v>0</v>
      </c>
      <c r="E11" s="65" t="str">
        <f t="shared" si="1"/>
        <v>n/a</v>
      </c>
      <c r="F11" s="63" t="str">
        <f t="shared" si="2"/>
        <v>n/a</v>
      </c>
      <c r="G11" s="88" t="str">
        <f t="shared" si="3"/>
        <v>n/a</v>
      </c>
    </row>
    <row r="12" spans="1:7" x14ac:dyDescent="0.25">
      <c r="A12" s="5" t="s">
        <v>18</v>
      </c>
      <c r="B12" s="19">
        <v>0</v>
      </c>
      <c r="C12" s="20">
        <v>0</v>
      </c>
      <c r="D12" s="21">
        <v>0</v>
      </c>
      <c r="E12" s="65" t="str">
        <f t="shared" si="1"/>
        <v>n/a</v>
      </c>
      <c r="F12" s="63" t="str">
        <f t="shared" si="2"/>
        <v>n/a</v>
      </c>
      <c r="G12" s="88" t="str">
        <f t="shared" si="3"/>
        <v>n/a</v>
      </c>
    </row>
    <row r="13" spans="1:7" x14ac:dyDescent="0.25">
      <c r="A13" s="5" t="s">
        <v>19</v>
      </c>
      <c r="B13" s="19">
        <v>2</v>
      </c>
      <c r="C13" s="20">
        <v>0</v>
      </c>
      <c r="D13" s="21">
        <v>2</v>
      </c>
      <c r="E13" s="65">
        <f t="shared" si="1"/>
        <v>1</v>
      </c>
      <c r="F13" s="63">
        <f t="shared" si="2"/>
        <v>0</v>
      </c>
      <c r="G13" s="88">
        <f t="shared" si="3"/>
        <v>1</v>
      </c>
    </row>
    <row r="14" spans="1:7" x14ac:dyDescent="0.25">
      <c r="A14" s="5" t="s">
        <v>20</v>
      </c>
      <c r="B14" s="19">
        <v>0</v>
      </c>
      <c r="C14" s="20">
        <v>0</v>
      </c>
      <c r="D14" s="21">
        <v>0</v>
      </c>
      <c r="E14" s="65" t="str">
        <f t="shared" si="1"/>
        <v>n/a</v>
      </c>
      <c r="F14" s="63" t="str">
        <f t="shared" si="2"/>
        <v>n/a</v>
      </c>
      <c r="G14" s="88" t="str">
        <f t="shared" si="3"/>
        <v>n/a</v>
      </c>
    </row>
    <row r="15" spans="1:7" x14ac:dyDescent="0.25">
      <c r="A15" s="5" t="s">
        <v>21</v>
      </c>
      <c r="B15" s="19">
        <v>0</v>
      </c>
      <c r="C15" s="20">
        <v>0</v>
      </c>
      <c r="D15" s="21">
        <v>0</v>
      </c>
      <c r="E15" s="65" t="str">
        <f t="shared" si="1"/>
        <v>n/a</v>
      </c>
      <c r="F15" s="63" t="str">
        <f t="shared" si="2"/>
        <v>n/a</v>
      </c>
      <c r="G15" s="88" t="str">
        <f t="shared" si="3"/>
        <v>n/a</v>
      </c>
    </row>
    <row r="16" spans="1:7" x14ac:dyDescent="0.25">
      <c r="A16" s="5" t="s">
        <v>22</v>
      </c>
      <c r="B16" s="19">
        <v>0</v>
      </c>
      <c r="C16" s="20">
        <v>0</v>
      </c>
      <c r="D16" s="21">
        <v>0</v>
      </c>
      <c r="E16" s="65" t="str">
        <f t="shared" si="1"/>
        <v>n/a</v>
      </c>
      <c r="F16" s="63" t="str">
        <f t="shared" si="2"/>
        <v>n/a</v>
      </c>
      <c r="G16" s="88" t="str">
        <f t="shared" si="3"/>
        <v>n/a</v>
      </c>
    </row>
    <row r="17" spans="1:7" x14ac:dyDescent="0.25">
      <c r="A17" s="5" t="s">
        <v>23</v>
      </c>
      <c r="B17" s="19">
        <v>2</v>
      </c>
      <c r="C17" s="20">
        <v>0</v>
      </c>
      <c r="D17" s="21">
        <v>2</v>
      </c>
      <c r="E17" s="65">
        <f t="shared" si="1"/>
        <v>1</v>
      </c>
      <c r="F17" s="63">
        <f t="shared" si="2"/>
        <v>0</v>
      </c>
      <c r="G17" s="88">
        <f t="shared" si="3"/>
        <v>1</v>
      </c>
    </row>
    <row r="18" spans="1:7" x14ac:dyDescent="0.25">
      <c r="A18" s="5" t="s">
        <v>24</v>
      </c>
      <c r="B18" s="19">
        <v>0</v>
      </c>
      <c r="C18" s="20">
        <v>0</v>
      </c>
      <c r="D18" s="21">
        <v>0</v>
      </c>
      <c r="E18" s="65" t="str">
        <f t="shared" si="1"/>
        <v>n/a</v>
      </c>
      <c r="F18" s="63" t="str">
        <f t="shared" si="2"/>
        <v>n/a</v>
      </c>
      <c r="G18" s="88" t="str">
        <f t="shared" si="3"/>
        <v>n/a</v>
      </c>
    </row>
    <row r="19" spans="1:7" x14ac:dyDescent="0.25">
      <c r="A19" s="5" t="s">
        <v>25</v>
      </c>
      <c r="B19" s="19">
        <v>0</v>
      </c>
      <c r="C19" s="20">
        <v>0</v>
      </c>
      <c r="D19" s="21">
        <v>0</v>
      </c>
      <c r="E19" s="65" t="str">
        <f t="shared" si="1"/>
        <v>n/a</v>
      </c>
      <c r="F19" s="63" t="str">
        <f t="shared" si="2"/>
        <v>n/a</v>
      </c>
      <c r="G19" s="88" t="str">
        <f t="shared" si="3"/>
        <v>n/a</v>
      </c>
    </row>
    <row r="20" spans="1:7" x14ac:dyDescent="0.25">
      <c r="A20" s="5" t="s">
        <v>26</v>
      </c>
      <c r="B20" s="19">
        <v>0</v>
      </c>
      <c r="C20" s="20">
        <v>1</v>
      </c>
      <c r="D20" s="21">
        <v>1</v>
      </c>
      <c r="E20" s="65">
        <f t="shared" si="1"/>
        <v>0</v>
      </c>
      <c r="F20" s="63">
        <f t="shared" si="2"/>
        <v>1</v>
      </c>
      <c r="G20" s="88">
        <f t="shared" si="3"/>
        <v>1</v>
      </c>
    </row>
    <row r="21" spans="1:7" x14ac:dyDescent="0.25">
      <c r="A21" s="5" t="s">
        <v>27</v>
      </c>
      <c r="B21" s="19">
        <v>0</v>
      </c>
      <c r="C21" s="20">
        <v>0</v>
      </c>
      <c r="D21" s="21">
        <v>0</v>
      </c>
      <c r="E21" s="65" t="str">
        <f t="shared" si="1"/>
        <v>n/a</v>
      </c>
      <c r="F21" s="63" t="str">
        <f t="shared" si="2"/>
        <v>n/a</v>
      </c>
      <c r="G21" s="88" t="str">
        <f t="shared" si="3"/>
        <v>n/a</v>
      </c>
    </row>
    <row r="22" spans="1:7" x14ac:dyDescent="0.25">
      <c r="A22" s="5" t="s">
        <v>28</v>
      </c>
      <c r="B22" s="19">
        <v>2</v>
      </c>
      <c r="C22" s="20">
        <v>0</v>
      </c>
      <c r="D22" s="21">
        <v>2</v>
      </c>
      <c r="E22" s="65">
        <f t="shared" si="1"/>
        <v>1</v>
      </c>
      <c r="F22" s="63">
        <f t="shared" si="2"/>
        <v>0</v>
      </c>
      <c r="G22" s="88">
        <f t="shared" si="3"/>
        <v>1</v>
      </c>
    </row>
    <row r="23" spans="1:7" x14ac:dyDescent="0.25">
      <c r="A23" s="5" t="s">
        <v>29</v>
      </c>
      <c r="B23" s="19">
        <v>1</v>
      </c>
      <c r="C23" s="20">
        <v>0</v>
      </c>
      <c r="D23" s="21">
        <v>1</v>
      </c>
      <c r="E23" s="65">
        <f t="shared" si="1"/>
        <v>1</v>
      </c>
      <c r="F23" s="63">
        <f t="shared" si="2"/>
        <v>0</v>
      </c>
      <c r="G23" s="88">
        <f t="shared" si="3"/>
        <v>1</v>
      </c>
    </row>
    <row r="24" spans="1:7" x14ac:dyDescent="0.25">
      <c r="A24" s="5" t="s">
        <v>30</v>
      </c>
      <c r="B24" s="19">
        <v>2</v>
      </c>
      <c r="C24" s="20">
        <v>1</v>
      </c>
      <c r="D24" s="21">
        <v>3</v>
      </c>
      <c r="E24" s="65">
        <f t="shared" si="1"/>
        <v>0.66666666666666663</v>
      </c>
      <c r="F24" s="63">
        <f t="shared" si="2"/>
        <v>0.33333333333333331</v>
      </c>
      <c r="G24" s="88">
        <f t="shared" si="3"/>
        <v>1</v>
      </c>
    </row>
    <row r="25" spans="1:7" x14ac:dyDescent="0.25">
      <c r="A25" s="5" t="s">
        <v>31</v>
      </c>
      <c r="B25" s="19">
        <v>0</v>
      </c>
      <c r="C25" s="20">
        <v>0</v>
      </c>
      <c r="D25" s="21">
        <v>0</v>
      </c>
      <c r="E25" s="65" t="str">
        <f t="shared" si="1"/>
        <v>n/a</v>
      </c>
      <c r="F25" s="63" t="str">
        <f t="shared" si="2"/>
        <v>n/a</v>
      </c>
      <c r="G25" s="88" t="str">
        <f t="shared" si="3"/>
        <v>n/a</v>
      </c>
    </row>
    <row r="26" spans="1:7" x14ac:dyDescent="0.25">
      <c r="A26" s="5" t="s">
        <v>34</v>
      </c>
      <c r="B26" s="19">
        <v>1</v>
      </c>
      <c r="C26" s="20">
        <v>0</v>
      </c>
      <c r="D26" s="21">
        <v>1</v>
      </c>
      <c r="E26" s="65">
        <f t="shared" si="1"/>
        <v>1</v>
      </c>
      <c r="F26" s="63">
        <f t="shared" si="2"/>
        <v>0</v>
      </c>
      <c r="G26" s="88">
        <f t="shared" si="3"/>
        <v>1</v>
      </c>
    </row>
    <row r="27" spans="1:7" x14ac:dyDescent="0.25">
      <c r="A27" s="5" t="s">
        <v>35</v>
      </c>
      <c r="B27" s="19">
        <v>0</v>
      </c>
      <c r="C27" s="20">
        <v>0</v>
      </c>
      <c r="D27" s="21">
        <v>0</v>
      </c>
      <c r="E27" s="65" t="str">
        <f t="shared" si="1"/>
        <v>n/a</v>
      </c>
      <c r="F27" s="63" t="str">
        <f t="shared" si="2"/>
        <v>n/a</v>
      </c>
      <c r="G27" s="88" t="str">
        <f t="shared" si="3"/>
        <v>n/a</v>
      </c>
    </row>
    <row r="28" spans="1:7" x14ac:dyDescent="0.25">
      <c r="A28" s="5" t="s">
        <v>36</v>
      </c>
      <c r="B28" s="19">
        <v>1</v>
      </c>
      <c r="C28" s="20">
        <v>0</v>
      </c>
      <c r="D28" s="21">
        <v>1</v>
      </c>
      <c r="E28" s="65">
        <f t="shared" si="1"/>
        <v>1</v>
      </c>
      <c r="F28" s="63">
        <f t="shared" si="2"/>
        <v>0</v>
      </c>
      <c r="G28" s="88">
        <f t="shared" si="3"/>
        <v>1</v>
      </c>
    </row>
    <row r="29" spans="1:7" x14ac:dyDescent="0.25">
      <c r="A29" s="5" t="s">
        <v>32</v>
      </c>
      <c r="B29" s="19">
        <v>2</v>
      </c>
      <c r="C29" s="20">
        <v>0</v>
      </c>
      <c r="D29" s="21">
        <v>2</v>
      </c>
      <c r="E29" s="65">
        <f t="shared" si="1"/>
        <v>1</v>
      </c>
      <c r="F29" s="63">
        <f t="shared" si="2"/>
        <v>0</v>
      </c>
      <c r="G29" s="88">
        <f t="shared" si="3"/>
        <v>1</v>
      </c>
    </row>
    <row r="30" spans="1:7" x14ac:dyDescent="0.25">
      <c r="A30" s="5" t="s">
        <v>33</v>
      </c>
      <c r="B30" s="19">
        <v>1</v>
      </c>
      <c r="C30" s="20">
        <v>0</v>
      </c>
      <c r="D30" s="21">
        <v>1</v>
      </c>
      <c r="E30" s="65">
        <f t="shared" si="1"/>
        <v>1</v>
      </c>
      <c r="F30" s="63">
        <f t="shared" si="2"/>
        <v>0</v>
      </c>
      <c r="G30" s="88">
        <f t="shared" si="3"/>
        <v>1</v>
      </c>
    </row>
    <row r="31" spans="1:7" x14ac:dyDescent="0.25">
      <c r="A31" s="5" t="s">
        <v>37</v>
      </c>
      <c r="B31" s="19">
        <v>2</v>
      </c>
      <c r="C31" s="20">
        <v>1</v>
      </c>
      <c r="D31" s="21">
        <v>3</v>
      </c>
      <c r="E31" s="65">
        <f t="shared" si="1"/>
        <v>0.66666666666666663</v>
      </c>
      <c r="F31" s="63">
        <f t="shared" si="2"/>
        <v>0.33333333333333331</v>
      </c>
      <c r="G31" s="88">
        <f t="shared" si="3"/>
        <v>1</v>
      </c>
    </row>
    <row r="32" spans="1:7" x14ac:dyDescent="0.25">
      <c r="A32" s="5" t="s">
        <v>38</v>
      </c>
      <c r="B32" s="19">
        <v>0</v>
      </c>
      <c r="C32" s="20">
        <v>0</v>
      </c>
      <c r="D32" s="21">
        <v>0</v>
      </c>
      <c r="E32" s="65" t="str">
        <f t="shared" si="1"/>
        <v>n/a</v>
      </c>
      <c r="F32" s="63" t="str">
        <f t="shared" si="2"/>
        <v>n/a</v>
      </c>
      <c r="G32" s="88" t="str">
        <f t="shared" si="3"/>
        <v>n/a</v>
      </c>
    </row>
    <row r="33" spans="1:7" ht="15.75" thickBot="1" x14ac:dyDescent="0.3">
      <c r="A33" s="6" t="s">
        <v>39</v>
      </c>
      <c r="B33" s="25">
        <v>0</v>
      </c>
      <c r="C33" s="26">
        <v>0</v>
      </c>
      <c r="D33" s="27">
        <v>0</v>
      </c>
      <c r="E33" s="71" t="str">
        <f t="shared" si="1"/>
        <v>n/a</v>
      </c>
      <c r="F33" s="69" t="str">
        <f t="shared" si="2"/>
        <v>n/a</v>
      </c>
      <c r="G33" s="89" t="str">
        <f t="shared" si="3"/>
        <v>n/a</v>
      </c>
    </row>
    <row r="34" spans="1:7" s="2" customFormat="1" ht="15.75" thickBot="1" x14ac:dyDescent="0.3">
      <c r="A34" s="3" t="s">
        <v>6</v>
      </c>
      <c r="B34" s="31">
        <v>18</v>
      </c>
      <c r="C34" s="32">
        <v>3</v>
      </c>
      <c r="D34" s="33">
        <v>21</v>
      </c>
      <c r="E34" s="77">
        <f t="shared" si="1"/>
        <v>0.8571428571428571</v>
      </c>
      <c r="F34" s="75">
        <f t="shared" si="2"/>
        <v>0.14285714285714285</v>
      </c>
      <c r="G34" s="90">
        <f t="shared" si="3"/>
        <v>1</v>
      </c>
    </row>
  </sheetData>
  <mergeCells count="4">
    <mergeCell ref="A3:A4"/>
    <mergeCell ref="B3:D3"/>
    <mergeCell ref="E3:G3"/>
    <mergeCell ref="A1:G1"/>
  </mergeCells>
  <pageMargins left="0.25" right="0.25" top="0.75" bottom="0.75" header="0.3" footer="0.3"/>
  <pageSetup paperSize="9" scale="97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22"/>
  <sheetViews>
    <sheetView zoomScale="113" zoomScaleNormal="115" workbookViewId="0">
      <selection activeCell="I19" sqref="H15:I19"/>
    </sheetView>
  </sheetViews>
  <sheetFormatPr defaultColWidth="8.85546875" defaultRowHeight="15" x14ac:dyDescent="0.25"/>
  <cols>
    <col min="1" max="1" width="56.7109375" style="62" bestFit="1" customWidth="1"/>
    <col min="2" max="16384" width="8.85546875" style="62"/>
  </cols>
  <sheetData>
    <row r="1" spans="1:17" x14ac:dyDescent="0.25">
      <c r="A1" s="2" t="s">
        <v>59</v>
      </c>
    </row>
    <row r="2" spans="1:17" ht="15.75" thickBot="1" x14ac:dyDescent="0.3"/>
    <row r="3" spans="1:17" s="1" customFormat="1" x14ac:dyDescent="0.25">
      <c r="A3" s="129" t="s">
        <v>78</v>
      </c>
      <c r="B3" s="127" t="s">
        <v>5</v>
      </c>
      <c r="C3" s="128"/>
      <c r="D3" s="131" t="s">
        <v>4</v>
      </c>
      <c r="E3" s="132"/>
      <c r="F3" s="127" t="s">
        <v>3</v>
      </c>
      <c r="G3" s="128"/>
      <c r="H3" s="131" t="s">
        <v>2</v>
      </c>
      <c r="I3" s="132"/>
      <c r="J3" s="127" t="s">
        <v>1</v>
      </c>
      <c r="K3" s="128"/>
      <c r="L3" s="127" t="s">
        <v>58</v>
      </c>
      <c r="M3" s="128"/>
      <c r="N3" s="127" t="s">
        <v>0</v>
      </c>
      <c r="O3" s="128"/>
      <c r="P3" s="134" t="s">
        <v>10</v>
      </c>
      <c r="Q3" s="136"/>
    </row>
    <row r="4" spans="1:17" s="1" customFormat="1" x14ac:dyDescent="0.25">
      <c r="A4" s="130"/>
      <c r="B4" s="7" t="s">
        <v>60</v>
      </c>
      <c r="C4" s="9" t="s">
        <v>56</v>
      </c>
      <c r="D4" s="10" t="s">
        <v>60</v>
      </c>
      <c r="E4" s="11" t="s">
        <v>56</v>
      </c>
      <c r="F4" s="7" t="s">
        <v>60</v>
      </c>
      <c r="G4" s="9" t="s">
        <v>56</v>
      </c>
      <c r="H4" s="10" t="s">
        <v>60</v>
      </c>
      <c r="I4" s="11" t="s">
        <v>56</v>
      </c>
      <c r="J4" s="7" t="s">
        <v>60</v>
      </c>
      <c r="K4" s="9" t="s">
        <v>56</v>
      </c>
      <c r="L4" s="7" t="s">
        <v>60</v>
      </c>
      <c r="M4" s="9" t="s">
        <v>56</v>
      </c>
      <c r="N4" s="7" t="s">
        <v>60</v>
      </c>
      <c r="O4" s="9" t="s">
        <v>56</v>
      </c>
      <c r="P4" s="7" t="s">
        <v>60</v>
      </c>
      <c r="Q4" s="12" t="s">
        <v>56</v>
      </c>
    </row>
    <row r="5" spans="1:17" x14ac:dyDescent="0.25">
      <c r="A5" s="4" t="s">
        <v>77</v>
      </c>
      <c r="B5" s="13">
        <v>9</v>
      </c>
      <c r="C5" s="39">
        <f>B5/$P5</f>
        <v>0.20930232558139536</v>
      </c>
      <c r="D5" s="16">
        <v>15</v>
      </c>
      <c r="E5" s="41">
        <f t="shared" ref="E5:E22" si="0">D5/$P5</f>
        <v>0.34883720930232559</v>
      </c>
      <c r="F5" s="13">
        <v>1</v>
      </c>
      <c r="G5" s="39">
        <f t="shared" ref="G5:G22" si="1">F5/$P5</f>
        <v>2.3255813953488372E-2</v>
      </c>
      <c r="H5" s="16">
        <v>7</v>
      </c>
      <c r="I5" s="41">
        <f t="shared" ref="I5:I22" si="2">H5/$P5</f>
        <v>0.16279069767441862</v>
      </c>
      <c r="J5" s="13">
        <v>0</v>
      </c>
      <c r="K5" s="39">
        <f t="shared" ref="K5:K22" si="3">J5/$P5</f>
        <v>0</v>
      </c>
      <c r="L5" s="13">
        <v>11</v>
      </c>
      <c r="M5" s="39">
        <f t="shared" ref="M5:M22" si="4">L5/$P5</f>
        <v>0.2558139534883721</v>
      </c>
      <c r="N5" s="13">
        <v>0</v>
      </c>
      <c r="O5" s="39">
        <f t="shared" ref="O5:O22" si="5">N5/$P5</f>
        <v>0</v>
      </c>
      <c r="P5" s="13">
        <f t="shared" ref="P5:P22" si="6">SUM(B5,D5,F5,H5,J5,N5,L5)</f>
        <v>43</v>
      </c>
      <c r="Q5" s="42">
        <f>P5/P$22</f>
        <v>3.7297250412004512E-3</v>
      </c>
    </row>
    <row r="6" spans="1:17" x14ac:dyDescent="0.25">
      <c r="A6" s="5" t="s">
        <v>61</v>
      </c>
      <c r="B6" s="19">
        <v>2</v>
      </c>
      <c r="C6" s="45">
        <f t="shared" ref="C6:C22" si="7">B6/$P6</f>
        <v>4.0816326530612242E-2</v>
      </c>
      <c r="D6" s="22">
        <v>31</v>
      </c>
      <c r="E6" s="47">
        <f t="shared" si="0"/>
        <v>0.63265306122448983</v>
      </c>
      <c r="F6" s="19">
        <v>3</v>
      </c>
      <c r="G6" s="45">
        <f t="shared" si="1"/>
        <v>6.1224489795918366E-2</v>
      </c>
      <c r="H6" s="22">
        <v>7</v>
      </c>
      <c r="I6" s="47">
        <f t="shared" si="2"/>
        <v>0.14285714285714285</v>
      </c>
      <c r="J6" s="19">
        <v>1</v>
      </c>
      <c r="K6" s="45">
        <f t="shared" si="3"/>
        <v>2.0408163265306121E-2</v>
      </c>
      <c r="L6" s="19">
        <v>5</v>
      </c>
      <c r="M6" s="45">
        <f t="shared" si="4"/>
        <v>0.10204081632653061</v>
      </c>
      <c r="N6" s="19">
        <v>0</v>
      </c>
      <c r="O6" s="45">
        <f t="shared" si="5"/>
        <v>0</v>
      </c>
      <c r="P6" s="19">
        <f t="shared" si="6"/>
        <v>49</v>
      </c>
      <c r="Q6" s="48">
        <f t="shared" ref="Q6:Q22" si="8">P6/P$22</f>
        <v>4.2501517911353974E-3</v>
      </c>
    </row>
    <row r="7" spans="1:17" x14ac:dyDescent="0.25">
      <c r="A7" s="5" t="s">
        <v>62</v>
      </c>
      <c r="B7" s="19">
        <v>146.5</v>
      </c>
      <c r="C7" s="45">
        <f t="shared" si="7"/>
        <v>0.24830508474576271</v>
      </c>
      <c r="D7" s="22">
        <v>248.5</v>
      </c>
      <c r="E7" s="47">
        <f t="shared" si="0"/>
        <v>0.42118644067796612</v>
      </c>
      <c r="F7" s="19">
        <v>11</v>
      </c>
      <c r="G7" s="45">
        <f t="shared" si="1"/>
        <v>1.864406779661017E-2</v>
      </c>
      <c r="H7" s="22">
        <v>68</v>
      </c>
      <c r="I7" s="47">
        <f t="shared" si="2"/>
        <v>0.11525423728813559</v>
      </c>
      <c r="J7" s="19">
        <v>17</v>
      </c>
      <c r="K7" s="45">
        <f t="shared" si="3"/>
        <v>2.8813559322033899E-2</v>
      </c>
      <c r="L7" s="19">
        <v>87</v>
      </c>
      <c r="M7" s="45">
        <f t="shared" si="4"/>
        <v>0.14745762711864407</v>
      </c>
      <c r="N7" s="19">
        <v>12</v>
      </c>
      <c r="O7" s="45">
        <f t="shared" si="5"/>
        <v>2.0338983050847456E-2</v>
      </c>
      <c r="P7" s="19">
        <f t="shared" si="6"/>
        <v>590</v>
      </c>
      <c r="Q7" s="48">
        <f t="shared" si="8"/>
        <v>5.1175297076936424E-2</v>
      </c>
    </row>
    <row r="8" spans="1:17" x14ac:dyDescent="0.25">
      <c r="A8" s="5" t="s">
        <v>63</v>
      </c>
      <c r="B8" s="19">
        <v>20</v>
      </c>
      <c r="C8" s="45">
        <f t="shared" si="7"/>
        <v>0.18867924528301888</v>
      </c>
      <c r="D8" s="22">
        <v>41</v>
      </c>
      <c r="E8" s="47">
        <f t="shared" si="0"/>
        <v>0.3867924528301887</v>
      </c>
      <c r="F8" s="19">
        <v>3</v>
      </c>
      <c r="G8" s="45">
        <f t="shared" si="1"/>
        <v>2.8301886792452831E-2</v>
      </c>
      <c r="H8" s="22">
        <v>18</v>
      </c>
      <c r="I8" s="47">
        <f t="shared" si="2"/>
        <v>0.16981132075471697</v>
      </c>
      <c r="J8" s="19">
        <v>2</v>
      </c>
      <c r="K8" s="45">
        <f t="shared" si="3"/>
        <v>1.8867924528301886E-2</v>
      </c>
      <c r="L8" s="19">
        <v>19</v>
      </c>
      <c r="M8" s="45">
        <f t="shared" si="4"/>
        <v>0.17924528301886791</v>
      </c>
      <c r="N8" s="19">
        <v>3</v>
      </c>
      <c r="O8" s="45">
        <f t="shared" si="5"/>
        <v>2.8301886792452831E-2</v>
      </c>
      <c r="P8" s="19">
        <f t="shared" si="6"/>
        <v>106</v>
      </c>
      <c r="Q8" s="48">
        <f t="shared" si="8"/>
        <v>9.1942059155173915E-3</v>
      </c>
    </row>
    <row r="9" spans="1:17" x14ac:dyDescent="0.25">
      <c r="A9" s="5" t="s">
        <v>64</v>
      </c>
      <c r="B9" s="19">
        <v>12</v>
      </c>
      <c r="C9" s="45">
        <f t="shared" si="7"/>
        <v>0.10526315789473684</v>
      </c>
      <c r="D9" s="22">
        <v>59</v>
      </c>
      <c r="E9" s="47">
        <f t="shared" si="0"/>
        <v>0.51754385964912286</v>
      </c>
      <c r="F9" s="19">
        <v>3</v>
      </c>
      <c r="G9" s="45">
        <f t="shared" si="1"/>
        <v>2.6315789473684209E-2</v>
      </c>
      <c r="H9" s="22">
        <v>19</v>
      </c>
      <c r="I9" s="47">
        <f t="shared" si="2"/>
        <v>0.16666666666666666</v>
      </c>
      <c r="J9" s="19">
        <v>6</v>
      </c>
      <c r="K9" s="45">
        <f t="shared" si="3"/>
        <v>5.2631578947368418E-2</v>
      </c>
      <c r="L9" s="19">
        <v>11</v>
      </c>
      <c r="M9" s="45">
        <f t="shared" si="4"/>
        <v>9.6491228070175433E-2</v>
      </c>
      <c r="N9" s="19">
        <v>4</v>
      </c>
      <c r="O9" s="45">
        <f t="shared" si="5"/>
        <v>3.5087719298245612E-2</v>
      </c>
      <c r="P9" s="19">
        <f t="shared" si="6"/>
        <v>114</v>
      </c>
      <c r="Q9" s="48">
        <f t="shared" si="8"/>
        <v>9.8881082487639865E-3</v>
      </c>
    </row>
    <row r="10" spans="1:17" x14ac:dyDescent="0.25">
      <c r="A10" s="5" t="s">
        <v>65</v>
      </c>
      <c r="B10" s="19">
        <v>0</v>
      </c>
      <c r="C10" s="45">
        <f t="shared" si="7"/>
        <v>0</v>
      </c>
      <c r="D10" s="22">
        <v>12</v>
      </c>
      <c r="E10" s="47">
        <f t="shared" si="0"/>
        <v>0.52173913043478259</v>
      </c>
      <c r="F10" s="19">
        <v>0</v>
      </c>
      <c r="G10" s="45">
        <f t="shared" si="1"/>
        <v>0</v>
      </c>
      <c r="H10" s="22">
        <v>6</v>
      </c>
      <c r="I10" s="47">
        <f t="shared" si="2"/>
        <v>0.2608695652173913</v>
      </c>
      <c r="J10" s="19">
        <v>1</v>
      </c>
      <c r="K10" s="45">
        <f t="shared" si="3"/>
        <v>4.3478260869565216E-2</v>
      </c>
      <c r="L10" s="19">
        <v>4</v>
      </c>
      <c r="M10" s="45">
        <f t="shared" si="4"/>
        <v>0.17391304347826086</v>
      </c>
      <c r="N10" s="19">
        <v>0</v>
      </c>
      <c r="O10" s="45">
        <f t="shared" si="5"/>
        <v>0</v>
      </c>
      <c r="P10" s="19">
        <f t="shared" si="6"/>
        <v>23</v>
      </c>
      <c r="Q10" s="48">
        <f t="shared" si="8"/>
        <v>1.994969208083962E-3</v>
      </c>
    </row>
    <row r="11" spans="1:17" x14ac:dyDescent="0.25">
      <c r="A11" s="5" t="s">
        <v>66</v>
      </c>
      <c r="B11" s="19">
        <v>353.5</v>
      </c>
      <c r="C11" s="45">
        <f t="shared" si="7"/>
        <v>0.2995762711864407</v>
      </c>
      <c r="D11" s="22">
        <v>494.5</v>
      </c>
      <c r="E11" s="47">
        <f t="shared" si="0"/>
        <v>0.41906779661016952</v>
      </c>
      <c r="F11" s="19">
        <v>37</v>
      </c>
      <c r="G11" s="45">
        <f t="shared" si="1"/>
        <v>3.1355932203389829E-2</v>
      </c>
      <c r="H11" s="22">
        <v>115</v>
      </c>
      <c r="I11" s="47">
        <f t="shared" si="2"/>
        <v>9.7457627118644072E-2</v>
      </c>
      <c r="J11" s="19">
        <v>27</v>
      </c>
      <c r="K11" s="45">
        <f t="shared" si="3"/>
        <v>2.288135593220339E-2</v>
      </c>
      <c r="L11" s="19">
        <v>136</v>
      </c>
      <c r="M11" s="45">
        <f t="shared" si="4"/>
        <v>0.11525423728813559</v>
      </c>
      <c r="N11" s="19">
        <v>17</v>
      </c>
      <c r="O11" s="45">
        <f t="shared" si="5"/>
        <v>1.4406779661016949E-2</v>
      </c>
      <c r="P11" s="19">
        <f t="shared" si="6"/>
        <v>1180</v>
      </c>
      <c r="Q11" s="48">
        <f t="shared" si="8"/>
        <v>0.10235059415387285</v>
      </c>
    </row>
    <row r="12" spans="1:17" x14ac:dyDescent="0.25">
      <c r="A12" s="5" t="s">
        <v>67</v>
      </c>
      <c r="B12" s="19">
        <v>0</v>
      </c>
      <c r="C12" s="45">
        <f t="shared" si="7"/>
        <v>0</v>
      </c>
      <c r="D12" s="22">
        <v>1</v>
      </c>
      <c r="E12" s="47">
        <f t="shared" si="0"/>
        <v>0.25</v>
      </c>
      <c r="F12" s="19">
        <v>0</v>
      </c>
      <c r="G12" s="45">
        <f t="shared" si="1"/>
        <v>0</v>
      </c>
      <c r="H12" s="22">
        <v>1</v>
      </c>
      <c r="I12" s="47">
        <f t="shared" si="2"/>
        <v>0.25</v>
      </c>
      <c r="J12" s="19">
        <v>0</v>
      </c>
      <c r="K12" s="45">
        <f t="shared" si="3"/>
        <v>0</v>
      </c>
      <c r="L12" s="19">
        <v>2</v>
      </c>
      <c r="M12" s="45">
        <f t="shared" si="4"/>
        <v>0.5</v>
      </c>
      <c r="N12" s="19">
        <v>0</v>
      </c>
      <c r="O12" s="45">
        <f t="shared" si="5"/>
        <v>0</v>
      </c>
      <c r="P12" s="19">
        <f t="shared" si="6"/>
        <v>4</v>
      </c>
      <c r="Q12" s="48">
        <f t="shared" si="8"/>
        <v>3.4695116662329775E-4</v>
      </c>
    </row>
    <row r="13" spans="1:17" x14ac:dyDescent="0.25">
      <c r="A13" s="5" t="s">
        <v>68</v>
      </c>
      <c r="B13" s="19">
        <v>62.5</v>
      </c>
      <c r="C13" s="45">
        <f t="shared" si="7"/>
        <v>0.294811320754717</v>
      </c>
      <c r="D13" s="22">
        <v>89.5</v>
      </c>
      <c r="E13" s="47">
        <f t="shared" si="0"/>
        <v>0.42216981132075471</v>
      </c>
      <c r="F13" s="19">
        <v>5</v>
      </c>
      <c r="G13" s="45">
        <f t="shared" si="1"/>
        <v>2.358490566037736E-2</v>
      </c>
      <c r="H13" s="22">
        <v>25</v>
      </c>
      <c r="I13" s="47">
        <f t="shared" si="2"/>
        <v>0.11792452830188679</v>
      </c>
      <c r="J13" s="19">
        <v>4</v>
      </c>
      <c r="K13" s="45">
        <f t="shared" si="3"/>
        <v>1.8867924528301886E-2</v>
      </c>
      <c r="L13" s="19">
        <v>22</v>
      </c>
      <c r="M13" s="45">
        <f t="shared" si="4"/>
        <v>0.10377358490566038</v>
      </c>
      <c r="N13" s="19">
        <v>4</v>
      </c>
      <c r="O13" s="45">
        <f t="shared" si="5"/>
        <v>1.8867924528301886E-2</v>
      </c>
      <c r="P13" s="19">
        <f t="shared" si="6"/>
        <v>212</v>
      </c>
      <c r="Q13" s="48">
        <f t="shared" si="8"/>
        <v>1.8388411831034783E-2</v>
      </c>
    </row>
    <row r="14" spans="1:17" x14ac:dyDescent="0.25">
      <c r="A14" s="5" t="s">
        <v>69</v>
      </c>
      <c r="B14" s="19">
        <v>82</v>
      </c>
      <c r="C14" s="45">
        <f t="shared" si="7"/>
        <v>0.24624624624624625</v>
      </c>
      <c r="D14" s="22">
        <v>167.5</v>
      </c>
      <c r="E14" s="47">
        <f t="shared" si="0"/>
        <v>0.50300300300300305</v>
      </c>
      <c r="F14" s="19">
        <v>12</v>
      </c>
      <c r="G14" s="45">
        <f t="shared" si="1"/>
        <v>3.6036036036036036E-2</v>
      </c>
      <c r="H14" s="22">
        <v>38.5</v>
      </c>
      <c r="I14" s="47">
        <f t="shared" si="2"/>
        <v>0.11561561561561562</v>
      </c>
      <c r="J14" s="19">
        <v>5</v>
      </c>
      <c r="K14" s="45">
        <f t="shared" si="3"/>
        <v>1.5015015015015015E-2</v>
      </c>
      <c r="L14" s="19">
        <v>26</v>
      </c>
      <c r="M14" s="45">
        <f t="shared" si="4"/>
        <v>7.8078078078078081E-2</v>
      </c>
      <c r="N14" s="19">
        <v>2</v>
      </c>
      <c r="O14" s="45">
        <f t="shared" si="5"/>
        <v>6.006006006006006E-3</v>
      </c>
      <c r="P14" s="19">
        <f t="shared" si="6"/>
        <v>333</v>
      </c>
      <c r="Q14" s="48">
        <f t="shared" si="8"/>
        <v>2.888368462138954E-2</v>
      </c>
    </row>
    <row r="15" spans="1:17" x14ac:dyDescent="0.25">
      <c r="A15" s="5" t="s">
        <v>70</v>
      </c>
      <c r="B15" s="19">
        <v>7</v>
      </c>
      <c r="C15" s="45">
        <f t="shared" si="7"/>
        <v>0.16666666666666666</v>
      </c>
      <c r="D15" s="22">
        <v>16</v>
      </c>
      <c r="E15" s="47">
        <f t="shared" si="0"/>
        <v>0.38095238095238093</v>
      </c>
      <c r="F15" s="19">
        <v>2</v>
      </c>
      <c r="G15" s="45">
        <f t="shared" si="1"/>
        <v>4.7619047619047616E-2</v>
      </c>
      <c r="H15" s="22">
        <v>5</v>
      </c>
      <c r="I15" s="47">
        <f t="shared" si="2"/>
        <v>0.11904761904761904</v>
      </c>
      <c r="J15" s="19">
        <v>0</v>
      </c>
      <c r="K15" s="45">
        <f t="shared" si="3"/>
        <v>0</v>
      </c>
      <c r="L15" s="19">
        <v>11</v>
      </c>
      <c r="M15" s="45">
        <f t="shared" si="4"/>
        <v>0.26190476190476192</v>
      </c>
      <c r="N15" s="19">
        <v>1</v>
      </c>
      <c r="O15" s="45">
        <f t="shared" si="5"/>
        <v>2.3809523809523808E-2</v>
      </c>
      <c r="P15" s="19">
        <f t="shared" si="6"/>
        <v>42</v>
      </c>
      <c r="Q15" s="48">
        <f t="shared" si="8"/>
        <v>3.6429872495446266E-3</v>
      </c>
    </row>
    <row r="16" spans="1:17" x14ac:dyDescent="0.25">
      <c r="A16" s="5" t="s">
        <v>71</v>
      </c>
      <c r="B16" s="19">
        <v>9</v>
      </c>
      <c r="C16" s="45">
        <f t="shared" si="7"/>
        <v>0.18367346938775511</v>
      </c>
      <c r="D16" s="22">
        <v>26</v>
      </c>
      <c r="E16" s="47">
        <f t="shared" si="0"/>
        <v>0.53061224489795922</v>
      </c>
      <c r="F16" s="19">
        <v>0</v>
      </c>
      <c r="G16" s="45">
        <f t="shared" si="1"/>
        <v>0</v>
      </c>
      <c r="H16" s="22">
        <v>4</v>
      </c>
      <c r="I16" s="47">
        <f t="shared" si="2"/>
        <v>8.1632653061224483E-2</v>
      </c>
      <c r="J16" s="19">
        <v>1</v>
      </c>
      <c r="K16" s="45">
        <f t="shared" si="3"/>
        <v>2.0408163265306121E-2</v>
      </c>
      <c r="L16" s="19">
        <v>9</v>
      </c>
      <c r="M16" s="45">
        <f t="shared" si="4"/>
        <v>0.18367346938775511</v>
      </c>
      <c r="N16" s="19">
        <v>0</v>
      </c>
      <c r="O16" s="45">
        <f t="shared" si="5"/>
        <v>0</v>
      </c>
      <c r="P16" s="19">
        <f t="shared" si="6"/>
        <v>49</v>
      </c>
      <c r="Q16" s="48">
        <f t="shared" si="8"/>
        <v>4.2501517911353974E-3</v>
      </c>
    </row>
    <row r="17" spans="1:17" x14ac:dyDescent="0.25">
      <c r="A17" s="5" t="s">
        <v>72</v>
      </c>
      <c r="B17" s="19">
        <v>66</v>
      </c>
      <c r="C17" s="45">
        <f t="shared" si="7"/>
        <v>0.19469026548672566</v>
      </c>
      <c r="D17" s="22">
        <v>138.5</v>
      </c>
      <c r="E17" s="47">
        <f t="shared" si="0"/>
        <v>0.40855457227138642</v>
      </c>
      <c r="F17" s="19">
        <v>10</v>
      </c>
      <c r="G17" s="45">
        <f t="shared" si="1"/>
        <v>2.9498525073746312E-2</v>
      </c>
      <c r="H17" s="22">
        <v>56.5</v>
      </c>
      <c r="I17" s="47">
        <f t="shared" si="2"/>
        <v>0.16666666666666666</v>
      </c>
      <c r="J17" s="19">
        <v>13</v>
      </c>
      <c r="K17" s="45">
        <f t="shared" si="3"/>
        <v>3.8348082595870206E-2</v>
      </c>
      <c r="L17" s="19">
        <v>49</v>
      </c>
      <c r="M17" s="45">
        <f t="shared" si="4"/>
        <v>0.14454277286135694</v>
      </c>
      <c r="N17" s="19">
        <v>6</v>
      </c>
      <c r="O17" s="45">
        <f t="shared" si="5"/>
        <v>1.7699115044247787E-2</v>
      </c>
      <c r="P17" s="19">
        <f t="shared" si="6"/>
        <v>339</v>
      </c>
      <c r="Q17" s="48">
        <f t="shared" si="8"/>
        <v>2.9404111371324485E-2</v>
      </c>
    </row>
    <row r="18" spans="1:17" x14ac:dyDescent="0.25">
      <c r="A18" s="5" t="s">
        <v>73</v>
      </c>
      <c r="B18" s="19">
        <v>0</v>
      </c>
      <c r="C18" s="45">
        <f t="shared" si="7"/>
        <v>0</v>
      </c>
      <c r="D18" s="22">
        <v>3</v>
      </c>
      <c r="E18" s="47">
        <f t="shared" si="0"/>
        <v>0.3</v>
      </c>
      <c r="F18" s="19">
        <v>0</v>
      </c>
      <c r="G18" s="45">
        <f t="shared" si="1"/>
        <v>0</v>
      </c>
      <c r="H18" s="22">
        <v>3</v>
      </c>
      <c r="I18" s="47">
        <f t="shared" si="2"/>
        <v>0.3</v>
      </c>
      <c r="J18" s="19">
        <v>0</v>
      </c>
      <c r="K18" s="45">
        <f t="shared" si="3"/>
        <v>0</v>
      </c>
      <c r="L18" s="19">
        <v>4</v>
      </c>
      <c r="M18" s="45">
        <f t="shared" si="4"/>
        <v>0.4</v>
      </c>
      <c r="N18" s="19">
        <v>0</v>
      </c>
      <c r="O18" s="45">
        <f t="shared" si="5"/>
        <v>0</v>
      </c>
      <c r="P18" s="19">
        <f t="shared" si="6"/>
        <v>10</v>
      </c>
      <c r="Q18" s="48">
        <f t="shared" si="8"/>
        <v>8.6737791655824446E-4</v>
      </c>
    </row>
    <row r="19" spans="1:17" x14ac:dyDescent="0.25">
      <c r="A19" s="5" t="s">
        <v>74</v>
      </c>
      <c r="B19" s="19">
        <v>21</v>
      </c>
      <c r="C19" s="45">
        <f t="shared" si="7"/>
        <v>0.1875</v>
      </c>
      <c r="D19" s="22">
        <v>49</v>
      </c>
      <c r="E19" s="47">
        <f t="shared" si="0"/>
        <v>0.4375</v>
      </c>
      <c r="F19" s="19">
        <v>4</v>
      </c>
      <c r="G19" s="45">
        <f t="shared" si="1"/>
        <v>3.5714285714285712E-2</v>
      </c>
      <c r="H19" s="22">
        <v>10</v>
      </c>
      <c r="I19" s="47">
        <f t="shared" si="2"/>
        <v>8.9285714285714288E-2</v>
      </c>
      <c r="J19" s="19">
        <v>7</v>
      </c>
      <c r="K19" s="45">
        <f t="shared" si="3"/>
        <v>6.25E-2</v>
      </c>
      <c r="L19" s="19">
        <v>19</v>
      </c>
      <c r="M19" s="45">
        <f t="shared" si="4"/>
        <v>0.16964285714285715</v>
      </c>
      <c r="N19" s="19">
        <v>2</v>
      </c>
      <c r="O19" s="45">
        <f t="shared" si="5"/>
        <v>1.7857142857142856E-2</v>
      </c>
      <c r="P19" s="19">
        <f t="shared" si="6"/>
        <v>112</v>
      </c>
      <c r="Q19" s="48">
        <f t="shared" si="8"/>
        <v>9.7146326654523382E-3</v>
      </c>
    </row>
    <row r="20" spans="1:17" x14ac:dyDescent="0.25">
      <c r="A20" s="5" t="s">
        <v>75</v>
      </c>
      <c r="B20" s="19">
        <v>32</v>
      </c>
      <c r="C20" s="45">
        <f t="shared" si="7"/>
        <v>0.20382165605095542</v>
      </c>
      <c r="D20" s="22">
        <v>65.5</v>
      </c>
      <c r="E20" s="47">
        <f t="shared" si="0"/>
        <v>0.41719745222929938</v>
      </c>
      <c r="F20" s="19">
        <v>9</v>
      </c>
      <c r="G20" s="45">
        <f t="shared" si="1"/>
        <v>5.7324840764331211E-2</v>
      </c>
      <c r="H20" s="22">
        <v>23.5</v>
      </c>
      <c r="I20" s="47">
        <f t="shared" si="2"/>
        <v>0.14968152866242038</v>
      </c>
      <c r="J20" s="19">
        <v>1</v>
      </c>
      <c r="K20" s="45">
        <f t="shared" si="3"/>
        <v>6.369426751592357E-3</v>
      </c>
      <c r="L20" s="19">
        <v>24</v>
      </c>
      <c r="M20" s="45">
        <f t="shared" si="4"/>
        <v>0.15286624203821655</v>
      </c>
      <c r="N20" s="19">
        <v>2</v>
      </c>
      <c r="O20" s="45">
        <f t="shared" si="5"/>
        <v>1.2738853503184714E-2</v>
      </c>
      <c r="P20" s="19">
        <f t="shared" si="6"/>
        <v>157</v>
      </c>
      <c r="Q20" s="48">
        <f t="shared" si="8"/>
        <v>1.3617833289964437E-2</v>
      </c>
    </row>
    <row r="21" spans="1:17" ht="15.75" thickBot="1" x14ac:dyDescent="0.3">
      <c r="A21" s="5" t="s">
        <v>76</v>
      </c>
      <c r="B21" s="19">
        <v>1990.5</v>
      </c>
      <c r="C21" s="45">
        <f t="shared" si="7"/>
        <v>0.24375459221160911</v>
      </c>
      <c r="D21" s="22">
        <v>3840</v>
      </c>
      <c r="E21" s="47">
        <f t="shared" si="0"/>
        <v>0.47024246877296105</v>
      </c>
      <c r="F21" s="19">
        <v>371</v>
      </c>
      <c r="G21" s="45">
        <f t="shared" si="1"/>
        <v>4.5432280186137645E-2</v>
      </c>
      <c r="H21" s="22">
        <v>617.5</v>
      </c>
      <c r="I21" s="47">
        <f t="shared" si="2"/>
        <v>7.5618417830026943E-2</v>
      </c>
      <c r="J21" s="19">
        <v>154</v>
      </c>
      <c r="K21" s="45">
        <f t="shared" si="3"/>
        <v>1.8858682341415627E-2</v>
      </c>
      <c r="L21" s="19">
        <v>1091</v>
      </c>
      <c r="M21" s="45">
        <f t="shared" si="4"/>
        <v>0.13360274308106784</v>
      </c>
      <c r="N21" s="19">
        <v>102</v>
      </c>
      <c r="O21" s="45">
        <f t="shared" si="5"/>
        <v>1.2490815576781777E-2</v>
      </c>
      <c r="P21" s="19">
        <f t="shared" si="6"/>
        <v>8166</v>
      </c>
      <c r="Q21" s="48">
        <f t="shared" si="8"/>
        <v>0.70830080666146245</v>
      </c>
    </row>
    <row r="22" spans="1:17" s="2" customFormat="1" ht="15.75" thickBot="1" x14ac:dyDescent="0.3">
      <c r="A22" s="3" t="s">
        <v>6</v>
      </c>
      <c r="B22" s="31">
        <v>2813</v>
      </c>
      <c r="C22" s="57">
        <f t="shared" si="7"/>
        <v>0.24399340792783417</v>
      </c>
      <c r="D22" s="34">
        <v>5297</v>
      </c>
      <c r="E22" s="59">
        <f t="shared" si="0"/>
        <v>0.45945008240090207</v>
      </c>
      <c r="F22" s="31">
        <v>471</v>
      </c>
      <c r="G22" s="57">
        <f t="shared" si="1"/>
        <v>4.0853499869893312E-2</v>
      </c>
      <c r="H22" s="34">
        <v>1024</v>
      </c>
      <c r="I22" s="59">
        <f t="shared" si="2"/>
        <v>8.8819498655564225E-2</v>
      </c>
      <c r="J22" s="31">
        <v>239</v>
      </c>
      <c r="K22" s="57">
        <f t="shared" si="3"/>
        <v>2.0730332205742042E-2</v>
      </c>
      <c r="L22" s="31">
        <v>1530</v>
      </c>
      <c r="M22" s="57">
        <f t="shared" si="4"/>
        <v>0.13270882123341141</v>
      </c>
      <c r="N22" s="31">
        <v>155</v>
      </c>
      <c r="O22" s="57">
        <f t="shared" si="5"/>
        <v>1.3444357706652789E-2</v>
      </c>
      <c r="P22" s="31">
        <f t="shared" si="6"/>
        <v>11529</v>
      </c>
      <c r="Q22" s="60">
        <f t="shared" si="8"/>
        <v>1</v>
      </c>
    </row>
  </sheetData>
  <mergeCells count="9">
    <mergeCell ref="N3:O3"/>
    <mergeCell ref="P3:Q3"/>
    <mergeCell ref="L3:M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16"/>
  <sheetViews>
    <sheetView zoomScale="113" zoomScaleNormal="113" workbookViewId="0">
      <selection activeCell="C30" sqref="C30"/>
    </sheetView>
  </sheetViews>
  <sheetFormatPr defaultColWidth="8.85546875" defaultRowHeight="15" x14ac:dyDescent="0.25"/>
  <cols>
    <col min="1" max="1" width="86.140625" style="62" bestFit="1" customWidth="1"/>
    <col min="2" max="16384" width="8.85546875" style="62"/>
  </cols>
  <sheetData>
    <row r="1" spans="1:17" x14ac:dyDescent="0.25">
      <c r="A1" s="2" t="s">
        <v>79</v>
      </c>
    </row>
    <row r="2" spans="1:17" ht="15.75" thickBot="1" x14ac:dyDescent="0.3"/>
    <row r="3" spans="1:17" s="1" customFormat="1" x14ac:dyDescent="0.25">
      <c r="A3" s="129" t="s">
        <v>90</v>
      </c>
      <c r="B3" s="127" t="s">
        <v>5</v>
      </c>
      <c r="C3" s="128"/>
      <c r="D3" s="131" t="s">
        <v>4</v>
      </c>
      <c r="E3" s="132"/>
      <c r="F3" s="127" t="s">
        <v>3</v>
      </c>
      <c r="G3" s="128"/>
      <c r="H3" s="131" t="s">
        <v>2</v>
      </c>
      <c r="I3" s="132"/>
      <c r="J3" s="127" t="s">
        <v>1</v>
      </c>
      <c r="K3" s="128"/>
      <c r="L3" s="127" t="s">
        <v>58</v>
      </c>
      <c r="M3" s="128"/>
      <c r="N3" s="127" t="s">
        <v>0</v>
      </c>
      <c r="O3" s="128"/>
      <c r="P3" s="134" t="s">
        <v>10</v>
      </c>
      <c r="Q3" s="136"/>
    </row>
    <row r="4" spans="1:17" s="1" customFormat="1" x14ac:dyDescent="0.25">
      <c r="A4" s="130"/>
      <c r="B4" s="7" t="s">
        <v>60</v>
      </c>
      <c r="C4" s="9" t="s">
        <v>56</v>
      </c>
      <c r="D4" s="10" t="s">
        <v>60</v>
      </c>
      <c r="E4" s="11" t="s">
        <v>56</v>
      </c>
      <c r="F4" s="7" t="s">
        <v>60</v>
      </c>
      <c r="G4" s="9" t="s">
        <v>56</v>
      </c>
      <c r="H4" s="10" t="s">
        <v>60</v>
      </c>
      <c r="I4" s="11" t="s">
        <v>56</v>
      </c>
      <c r="J4" s="7" t="s">
        <v>60</v>
      </c>
      <c r="K4" s="9" t="s">
        <v>56</v>
      </c>
      <c r="L4" s="7" t="s">
        <v>60</v>
      </c>
      <c r="M4" s="9" t="s">
        <v>56</v>
      </c>
      <c r="N4" s="7" t="s">
        <v>60</v>
      </c>
      <c r="O4" s="9" t="s">
        <v>56</v>
      </c>
      <c r="P4" s="7" t="s">
        <v>60</v>
      </c>
      <c r="Q4" s="12" t="s">
        <v>56</v>
      </c>
    </row>
    <row r="5" spans="1:17" x14ac:dyDescent="0.25">
      <c r="A5" s="4" t="s">
        <v>80</v>
      </c>
      <c r="B5" s="13">
        <v>21</v>
      </c>
      <c r="C5" s="39">
        <f>B5/$P5</f>
        <v>0.23595505617977527</v>
      </c>
      <c r="D5" s="16">
        <v>37</v>
      </c>
      <c r="E5" s="41">
        <f t="shared" ref="E5:E16" si="0">D5/$P5</f>
        <v>0.4157303370786517</v>
      </c>
      <c r="F5" s="13">
        <v>2</v>
      </c>
      <c r="G5" s="39">
        <f t="shared" ref="G5:G16" si="1">F5/$P5</f>
        <v>2.247191011235955E-2</v>
      </c>
      <c r="H5" s="16">
        <v>10</v>
      </c>
      <c r="I5" s="41">
        <f t="shared" ref="I5:I16" si="2">H5/$P5</f>
        <v>0.11235955056179775</v>
      </c>
      <c r="J5" s="13">
        <v>1</v>
      </c>
      <c r="K5" s="39">
        <f t="shared" ref="K5:K16" si="3">J5/$P5</f>
        <v>1.1235955056179775E-2</v>
      </c>
      <c r="L5" s="13">
        <v>15</v>
      </c>
      <c r="M5" s="39">
        <f t="shared" ref="M5:M16" si="4">L5/$P5</f>
        <v>0.16853932584269662</v>
      </c>
      <c r="N5" s="13">
        <v>3</v>
      </c>
      <c r="O5" s="39">
        <f t="shared" ref="O5:O16" si="5">N5/$P5</f>
        <v>3.3707865168539325E-2</v>
      </c>
      <c r="P5" s="13">
        <f t="shared" ref="P5:P16" si="6">SUM(B5,D5,F5,H5,J5,N5,L5)</f>
        <v>89</v>
      </c>
      <c r="Q5" s="42">
        <f t="shared" ref="Q5:Q16" si="7">P5/P$16</f>
        <v>7.7196634573683757E-3</v>
      </c>
    </row>
    <row r="6" spans="1:17" x14ac:dyDescent="0.25">
      <c r="A6" s="5" t="s">
        <v>81</v>
      </c>
      <c r="B6" s="19">
        <v>21</v>
      </c>
      <c r="C6" s="45">
        <f t="shared" ref="C6:C16" si="8">B6/$P6</f>
        <v>0.20588235294117646</v>
      </c>
      <c r="D6" s="22">
        <v>52</v>
      </c>
      <c r="E6" s="47">
        <f t="shared" si="0"/>
        <v>0.50980392156862742</v>
      </c>
      <c r="F6" s="19">
        <v>1</v>
      </c>
      <c r="G6" s="45">
        <f t="shared" si="1"/>
        <v>9.8039215686274508E-3</v>
      </c>
      <c r="H6" s="22">
        <v>6</v>
      </c>
      <c r="I6" s="47">
        <f t="shared" si="2"/>
        <v>5.8823529411764705E-2</v>
      </c>
      <c r="J6" s="19">
        <v>4</v>
      </c>
      <c r="K6" s="45">
        <f t="shared" si="3"/>
        <v>3.9215686274509803E-2</v>
      </c>
      <c r="L6" s="19">
        <v>14</v>
      </c>
      <c r="M6" s="45">
        <f t="shared" si="4"/>
        <v>0.13725490196078433</v>
      </c>
      <c r="N6" s="19">
        <v>4</v>
      </c>
      <c r="O6" s="45">
        <f t="shared" si="5"/>
        <v>3.9215686274509803E-2</v>
      </c>
      <c r="P6" s="19">
        <f t="shared" si="6"/>
        <v>102</v>
      </c>
      <c r="Q6" s="48">
        <f t="shared" si="7"/>
        <v>8.8472547488940931E-3</v>
      </c>
    </row>
    <row r="7" spans="1:17" x14ac:dyDescent="0.25">
      <c r="A7" s="5" t="s">
        <v>82</v>
      </c>
      <c r="B7" s="19">
        <v>59.5</v>
      </c>
      <c r="C7" s="45">
        <f t="shared" si="8"/>
        <v>0.21875</v>
      </c>
      <c r="D7" s="22">
        <v>115</v>
      </c>
      <c r="E7" s="47">
        <f t="shared" si="0"/>
        <v>0.42279411764705882</v>
      </c>
      <c r="F7" s="19">
        <v>3</v>
      </c>
      <c r="G7" s="45">
        <f t="shared" si="1"/>
        <v>1.1029411764705883E-2</v>
      </c>
      <c r="H7" s="22">
        <v>30.5</v>
      </c>
      <c r="I7" s="47">
        <f t="shared" si="2"/>
        <v>0.11213235294117647</v>
      </c>
      <c r="J7" s="19">
        <v>11</v>
      </c>
      <c r="K7" s="45">
        <f t="shared" si="3"/>
        <v>4.0441176470588237E-2</v>
      </c>
      <c r="L7" s="19">
        <v>41</v>
      </c>
      <c r="M7" s="45">
        <f t="shared" si="4"/>
        <v>0.15073529411764705</v>
      </c>
      <c r="N7" s="19">
        <v>12</v>
      </c>
      <c r="O7" s="45">
        <f t="shared" si="5"/>
        <v>4.4117647058823532E-2</v>
      </c>
      <c r="P7" s="19">
        <f t="shared" si="6"/>
        <v>272</v>
      </c>
      <c r="Q7" s="48">
        <f t="shared" si="7"/>
        <v>2.359267933038425E-2</v>
      </c>
    </row>
    <row r="8" spans="1:17" x14ac:dyDescent="0.25">
      <c r="A8" s="5" t="s">
        <v>83</v>
      </c>
      <c r="B8" s="19">
        <v>8</v>
      </c>
      <c r="C8" s="45">
        <f t="shared" si="8"/>
        <v>0.21052631578947367</v>
      </c>
      <c r="D8" s="22">
        <v>22</v>
      </c>
      <c r="E8" s="47">
        <f t="shared" si="0"/>
        <v>0.57894736842105265</v>
      </c>
      <c r="F8" s="19">
        <v>1</v>
      </c>
      <c r="G8" s="45">
        <f t="shared" si="1"/>
        <v>2.6315789473684209E-2</v>
      </c>
      <c r="H8" s="22">
        <v>2</v>
      </c>
      <c r="I8" s="47">
        <f t="shared" si="2"/>
        <v>5.2631578947368418E-2</v>
      </c>
      <c r="J8" s="19">
        <v>0</v>
      </c>
      <c r="K8" s="45">
        <f t="shared" si="3"/>
        <v>0</v>
      </c>
      <c r="L8" s="19">
        <v>4</v>
      </c>
      <c r="M8" s="45">
        <f t="shared" si="4"/>
        <v>0.10526315789473684</v>
      </c>
      <c r="N8" s="19">
        <v>1</v>
      </c>
      <c r="O8" s="45">
        <f t="shared" si="5"/>
        <v>2.6315789473684209E-2</v>
      </c>
      <c r="P8" s="19">
        <f t="shared" si="6"/>
        <v>38</v>
      </c>
      <c r="Q8" s="48">
        <f t="shared" si="7"/>
        <v>3.2960360829213287E-3</v>
      </c>
    </row>
    <row r="9" spans="1:17" x14ac:dyDescent="0.25">
      <c r="A9" s="5" t="s">
        <v>84</v>
      </c>
      <c r="B9" s="19">
        <v>21</v>
      </c>
      <c r="C9" s="45">
        <f t="shared" si="8"/>
        <v>0.29166666666666669</v>
      </c>
      <c r="D9" s="22">
        <v>30</v>
      </c>
      <c r="E9" s="47">
        <f t="shared" si="0"/>
        <v>0.41666666666666669</v>
      </c>
      <c r="F9" s="19">
        <v>2</v>
      </c>
      <c r="G9" s="45">
        <f t="shared" si="1"/>
        <v>2.7777777777777776E-2</v>
      </c>
      <c r="H9" s="22">
        <v>7</v>
      </c>
      <c r="I9" s="47">
        <f t="shared" si="2"/>
        <v>9.7222222222222224E-2</v>
      </c>
      <c r="J9" s="19">
        <v>2</v>
      </c>
      <c r="K9" s="45">
        <f t="shared" si="3"/>
        <v>2.7777777777777776E-2</v>
      </c>
      <c r="L9" s="19">
        <v>8</v>
      </c>
      <c r="M9" s="45">
        <f t="shared" si="4"/>
        <v>0.1111111111111111</v>
      </c>
      <c r="N9" s="19">
        <v>2</v>
      </c>
      <c r="O9" s="45">
        <f t="shared" si="5"/>
        <v>2.7777777777777776E-2</v>
      </c>
      <c r="P9" s="19">
        <f t="shared" si="6"/>
        <v>72</v>
      </c>
      <c r="Q9" s="48">
        <f t="shared" si="7"/>
        <v>6.2451209992193599E-3</v>
      </c>
    </row>
    <row r="10" spans="1:17" x14ac:dyDescent="0.25">
      <c r="A10" s="5" t="s">
        <v>85</v>
      </c>
      <c r="B10" s="19">
        <v>80</v>
      </c>
      <c r="C10" s="45">
        <f t="shared" si="8"/>
        <v>0.19950124688279303</v>
      </c>
      <c r="D10" s="22">
        <v>203.5</v>
      </c>
      <c r="E10" s="47">
        <f t="shared" si="0"/>
        <v>0.50748129675810472</v>
      </c>
      <c r="F10" s="19">
        <v>8</v>
      </c>
      <c r="G10" s="45">
        <f t="shared" si="1"/>
        <v>1.9950124688279301E-2</v>
      </c>
      <c r="H10" s="22">
        <v>41.5</v>
      </c>
      <c r="I10" s="47">
        <f t="shared" si="2"/>
        <v>0.10349127182044887</v>
      </c>
      <c r="J10" s="19">
        <v>10</v>
      </c>
      <c r="K10" s="45">
        <f t="shared" si="3"/>
        <v>2.4937655860349128E-2</v>
      </c>
      <c r="L10" s="19">
        <v>50</v>
      </c>
      <c r="M10" s="45">
        <f t="shared" si="4"/>
        <v>0.12468827930174564</v>
      </c>
      <c r="N10" s="19">
        <v>8</v>
      </c>
      <c r="O10" s="45">
        <f t="shared" si="5"/>
        <v>1.9950124688279301E-2</v>
      </c>
      <c r="P10" s="19">
        <f t="shared" si="6"/>
        <v>401</v>
      </c>
      <c r="Q10" s="48">
        <f t="shared" si="7"/>
        <v>3.47818544539856E-2</v>
      </c>
    </row>
    <row r="11" spans="1:17" x14ac:dyDescent="0.25">
      <c r="A11" s="5" t="s">
        <v>86</v>
      </c>
      <c r="B11" s="19">
        <v>4</v>
      </c>
      <c r="C11" s="45">
        <f t="shared" si="8"/>
        <v>0.23529411764705882</v>
      </c>
      <c r="D11" s="22">
        <v>5</v>
      </c>
      <c r="E11" s="47">
        <f t="shared" si="0"/>
        <v>0.29411764705882354</v>
      </c>
      <c r="F11" s="19">
        <v>3</v>
      </c>
      <c r="G11" s="45">
        <f t="shared" si="1"/>
        <v>0.17647058823529413</v>
      </c>
      <c r="H11" s="22">
        <v>3</v>
      </c>
      <c r="I11" s="47">
        <f t="shared" si="2"/>
        <v>0.17647058823529413</v>
      </c>
      <c r="J11" s="19">
        <v>1</v>
      </c>
      <c r="K11" s="45">
        <f t="shared" si="3"/>
        <v>5.8823529411764705E-2</v>
      </c>
      <c r="L11" s="19">
        <v>1</v>
      </c>
      <c r="M11" s="45">
        <f t="shared" si="4"/>
        <v>5.8823529411764705E-2</v>
      </c>
      <c r="N11" s="19">
        <v>0</v>
      </c>
      <c r="O11" s="45">
        <f t="shared" si="5"/>
        <v>0</v>
      </c>
      <c r="P11" s="19">
        <f t="shared" si="6"/>
        <v>17</v>
      </c>
      <c r="Q11" s="48">
        <f t="shared" si="7"/>
        <v>1.4745424581490156E-3</v>
      </c>
    </row>
    <row r="12" spans="1:17" x14ac:dyDescent="0.25">
      <c r="A12" s="5" t="s">
        <v>87</v>
      </c>
      <c r="B12" s="19">
        <v>4</v>
      </c>
      <c r="C12" s="45">
        <f t="shared" si="8"/>
        <v>0.2857142857142857</v>
      </c>
      <c r="D12" s="22">
        <v>8</v>
      </c>
      <c r="E12" s="47">
        <f t="shared" si="0"/>
        <v>0.5714285714285714</v>
      </c>
      <c r="F12" s="19">
        <v>0</v>
      </c>
      <c r="G12" s="45">
        <f t="shared" si="1"/>
        <v>0</v>
      </c>
      <c r="H12" s="22">
        <v>2</v>
      </c>
      <c r="I12" s="47">
        <f t="shared" si="2"/>
        <v>0.14285714285714285</v>
      </c>
      <c r="J12" s="19">
        <v>0</v>
      </c>
      <c r="K12" s="45">
        <f t="shared" si="3"/>
        <v>0</v>
      </c>
      <c r="L12" s="19">
        <v>0</v>
      </c>
      <c r="M12" s="45">
        <f t="shared" si="4"/>
        <v>0</v>
      </c>
      <c r="N12" s="19">
        <v>0</v>
      </c>
      <c r="O12" s="45">
        <f t="shared" si="5"/>
        <v>0</v>
      </c>
      <c r="P12" s="19">
        <f t="shared" si="6"/>
        <v>14</v>
      </c>
      <c r="Q12" s="48">
        <f t="shared" si="7"/>
        <v>1.2143290831815423E-3</v>
      </c>
    </row>
    <row r="13" spans="1:17" x14ac:dyDescent="0.25">
      <c r="A13" s="5" t="s">
        <v>68</v>
      </c>
      <c r="B13" s="19">
        <v>13</v>
      </c>
      <c r="C13" s="45">
        <f t="shared" si="8"/>
        <v>0.26</v>
      </c>
      <c r="D13" s="22">
        <v>21</v>
      </c>
      <c r="E13" s="47">
        <f t="shared" si="0"/>
        <v>0.42</v>
      </c>
      <c r="F13" s="19">
        <v>4</v>
      </c>
      <c r="G13" s="45">
        <f t="shared" si="1"/>
        <v>0.08</v>
      </c>
      <c r="H13" s="22">
        <v>2</v>
      </c>
      <c r="I13" s="47">
        <f t="shared" si="2"/>
        <v>0.04</v>
      </c>
      <c r="J13" s="19">
        <v>2</v>
      </c>
      <c r="K13" s="45">
        <f t="shared" si="3"/>
        <v>0.04</v>
      </c>
      <c r="L13" s="19">
        <v>5</v>
      </c>
      <c r="M13" s="45">
        <f t="shared" si="4"/>
        <v>0.1</v>
      </c>
      <c r="N13" s="19">
        <v>3</v>
      </c>
      <c r="O13" s="45">
        <f t="shared" si="5"/>
        <v>0.06</v>
      </c>
      <c r="P13" s="19">
        <f t="shared" si="6"/>
        <v>50</v>
      </c>
      <c r="Q13" s="48">
        <f t="shared" si="7"/>
        <v>4.3368895827912224E-3</v>
      </c>
    </row>
    <row r="14" spans="1:17" x14ac:dyDescent="0.25">
      <c r="A14" s="5" t="s">
        <v>88</v>
      </c>
      <c r="B14" s="19">
        <v>2572.5</v>
      </c>
      <c r="C14" s="45">
        <f t="shared" si="8"/>
        <v>0.24726066897347174</v>
      </c>
      <c r="D14" s="22">
        <v>4766.5</v>
      </c>
      <c r="E14" s="47">
        <f t="shared" si="0"/>
        <v>0.45814109957708571</v>
      </c>
      <c r="F14" s="19">
        <v>445</v>
      </c>
      <c r="G14" s="45">
        <f t="shared" si="1"/>
        <v>4.2772010765090351E-2</v>
      </c>
      <c r="H14" s="22">
        <v>912</v>
      </c>
      <c r="I14" s="47">
        <f t="shared" si="2"/>
        <v>8.7658592848904274E-2</v>
      </c>
      <c r="J14" s="19">
        <v>206</v>
      </c>
      <c r="K14" s="45">
        <f t="shared" si="3"/>
        <v>1.9800076893502497E-2</v>
      </c>
      <c r="L14" s="19">
        <v>1383</v>
      </c>
      <c r="M14" s="45">
        <f t="shared" si="4"/>
        <v>0.13292964244521338</v>
      </c>
      <c r="N14" s="19">
        <v>119</v>
      </c>
      <c r="O14" s="45">
        <f t="shared" si="5"/>
        <v>1.1437908496732025E-2</v>
      </c>
      <c r="P14" s="19">
        <f t="shared" si="6"/>
        <v>10404</v>
      </c>
      <c r="Q14" s="48">
        <f t="shared" si="7"/>
        <v>0.9024199843871975</v>
      </c>
    </row>
    <row r="15" spans="1:17" ht="15.75" thickBot="1" x14ac:dyDescent="0.3">
      <c r="A15" s="5" t="s">
        <v>89</v>
      </c>
      <c r="B15" s="19">
        <v>9</v>
      </c>
      <c r="C15" s="45">
        <f t="shared" si="8"/>
        <v>0.12857142857142856</v>
      </c>
      <c r="D15" s="22">
        <v>37</v>
      </c>
      <c r="E15" s="47">
        <f t="shared" si="0"/>
        <v>0.52857142857142858</v>
      </c>
      <c r="F15" s="19">
        <v>2</v>
      </c>
      <c r="G15" s="45">
        <f t="shared" si="1"/>
        <v>2.8571428571428571E-2</v>
      </c>
      <c r="H15" s="22">
        <v>8</v>
      </c>
      <c r="I15" s="47">
        <f t="shared" si="2"/>
        <v>0.11428571428571428</v>
      </c>
      <c r="J15" s="19">
        <v>2</v>
      </c>
      <c r="K15" s="45">
        <f t="shared" si="3"/>
        <v>2.8571428571428571E-2</v>
      </c>
      <c r="L15" s="19">
        <v>9</v>
      </c>
      <c r="M15" s="45">
        <f t="shared" si="4"/>
        <v>0.12857142857142856</v>
      </c>
      <c r="N15" s="19">
        <v>3</v>
      </c>
      <c r="O15" s="45">
        <f t="shared" si="5"/>
        <v>4.2857142857142858E-2</v>
      </c>
      <c r="P15" s="19">
        <f t="shared" si="6"/>
        <v>70</v>
      </c>
      <c r="Q15" s="48">
        <f t="shared" si="7"/>
        <v>6.0716454159077107E-3</v>
      </c>
    </row>
    <row r="16" spans="1:17" s="2" customFormat="1" ht="15.75" thickBot="1" x14ac:dyDescent="0.3">
      <c r="A16" s="3" t="s">
        <v>6</v>
      </c>
      <c r="B16" s="31">
        <v>2813</v>
      </c>
      <c r="C16" s="57">
        <f t="shared" si="8"/>
        <v>0.24399340792783417</v>
      </c>
      <c r="D16" s="34">
        <v>5297</v>
      </c>
      <c r="E16" s="59">
        <f t="shared" si="0"/>
        <v>0.45945008240090207</v>
      </c>
      <c r="F16" s="31">
        <v>471</v>
      </c>
      <c r="G16" s="57">
        <f t="shared" si="1"/>
        <v>4.0853499869893312E-2</v>
      </c>
      <c r="H16" s="34">
        <v>1024</v>
      </c>
      <c r="I16" s="59">
        <f t="shared" si="2"/>
        <v>8.8819498655564225E-2</v>
      </c>
      <c r="J16" s="31">
        <v>239</v>
      </c>
      <c r="K16" s="57">
        <f t="shared" si="3"/>
        <v>2.0730332205742042E-2</v>
      </c>
      <c r="L16" s="31">
        <v>1530</v>
      </c>
      <c r="M16" s="57">
        <f t="shared" si="4"/>
        <v>0.13270882123341141</v>
      </c>
      <c r="N16" s="31">
        <v>155</v>
      </c>
      <c r="O16" s="57">
        <f t="shared" si="5"/>
        <v>1.3444357706652789E-2</v>
      </c>
      <c r="P16" s="31">
        <f t="shared" si="6"/>
        <v>11529</v>
      </c>
      <c r="Q16" s="60">
        <f t="shared" si="7"/>
        <v>1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1"/>
  <sheetViews>
    <sheetView zoomScale="113" zoomScaleNormal="113" workbookViewId="0">
      <selection activeCell="C30" sqref="C30"/>
    </sheetView>
  </sheetViews>
  <sheetFormatPr defaultColWidth="8.85546875" defaultRowHeight="15" x14ac:dyDescent="0.25"/>
  <cols>
    <col min="1" max="1" width="21.5703125" style="62" customWidth="1"/>
    <col min="2" max="16384" width="8.85546875" style="62"/>
  </cols>
  <sheetData>
    <row r="1" spans="1:17" x14ac:dyDescent="0.25">
      <c r="A1" s="2" t="s">
        <v>91</v>
      </c>
    </row>
    <row r="2" spans="1:17" ht="15.75" thickBot="1" x14ac:dyDescent="0.3"/>
    <row r="3" spans="1:17" s="1" customFormat="1" x14ac:dyDescent="0.25">
      <c r="A3" s="129" t="s">
        <v>92</v>
      </c>
      <c r="B3" s="127" t="s">
        <v>5</v>
      </c>
      <c r="C3" s="128"/>
      <c r="D3" s="131" t="s">
        <v>4</v>
      </c>
      <c r="E3" s="132"/>
      <c r="F3" s="127" t="s">
        <v>3</v>
      </c>
      <c r="G3" s="128"/>
      <c r="H3" s="131" t="s">
        <v>2</v>
      </c>
      <c r="I3" s="132"/>
      <c r="J3" s="127" t="s">
        <v>1</v>
      </c>
      <c r="K3" s="128"/>
      <c r="L3" s="127" t="s">
        <v>58</v>
      </c>
      <c r="M3" s="128"/>
      <c r="N3" s="127" t="s">
        <v>0</v>
      </c>
      <c r="O3" s="128"/>
      <c r="P3" s="134" t="s">
        <v>10</v>
      </c>
      <c r="Q3" s="136"/>
    </row>
    <row r="4" spans="1:17" s="1" customFormat="1" x14ac:dyDescent="0.25">
      <c r="A4" s="130"/>
      <c r="B4" s="7" t="s">
        <v>60</v>
      </c>
      <c r="C4" s="9" t="s">
        <v>56</v>
      </c>
      <c r="D4" s="10" t="s">
        <v>60</v>
      </c>
      <c r="E4" s="11" t="s">
        <v>56</v>
      </c>
      <c r="F4" s="7" t="s">
        <v>60</v>
      </c>
      <c r="G4" s="9" t="s">
        <v>56</v>
      </c>
      <c r="H4" s="10" t="s">
        <v>60</v>
      </c>
      <c r="I4" s="11" t="s">
        <v>56</v>
      </c>
      <c r="J4" s="7" t="s">
        <v>60</v>
      </c>
      <c r="K4" s="9" t="s">
        <v>56</v>
      </c>
      <c r="L4" s="7" t="s">
        <v>60</v>
      </c>
      <c r="M4" s="9" t="s">
        <v>56</v>
      </c>
      <c r="N4" s="7" t="s">
        <v>60</v>
      </c>
      <c r="O4" s="9" t="s">
        <v>56</v>
      </c>
      <c r="P4" s="7" t="s">
        <v>60</v>
      </c>
      <c r="Q4" s="12" t="s">
        <v>56</v>
      </c>
    </row>
    <row r="5" spans="1:17" x14ac:dyDescent="0.25">
      <c r="A5" s="4" t="s">
        <v>93</v>
      </c>
      <c r="B5" s="13">
        <v>501</v>
      </c>
      <c r="C5" s="39">
        <f>B5/$P5</f>
        <v>0.21973684210526315</v>
      </c>
      <c r="D5" s="16">
        <v>1134.5</v>
      </c>
      <c r="E5" s="41">
        <f t="shared" ref="E5:E11" si="0">D5/$P5</f>
        <v>0.49758771929824563</v>
      </c>
      <c r="F5" s="13">
        <v>101</v>
      </c>
      <c r="G5" s="39">
        <f t="shared" ref="G5:G11" si="1">F5/$P5</f>
        <v>4.4298245614035087E-2</v>
      </c>
      <c r="H5" s="16">
        <v>226</v>
      </c>
      <c r="I5" s="41">
        <f t="shared" ref="I5:I11" si="2">H5/$P5</f>
        <v>9.9122807017543862E-2</v>
      </c>
      <c r="J5" s="13">
        <v>53.5</v>
      </c>
      <c r="K5" s="39">
        <f t="shared" ref="K5:K11" si="3">J5/$P5</f>
        <v>2.3464912280701754E-2</v>
      </c>
      <c r="L5" s="13">
        <v>240</v>
      </c>
      <c r="M5" s="39">
        <f t="shared" ref="M5:M11" si="4">L5/$P5</f>
        <v>0.10526315789473684</v>
      </c>
      <c r="N5" s="13">
        <v>24</v>
      </c>
      <c r="O5" s="39">
        <f t="shared" ref="O5:O11" si="5">N5/$P5</f>
        <v>1.0526315789473684E-2</v>
      </c>
      <c r="P5" s="13">
        <f t="shared" ref="P5:P11" si="6">SUM(B5,D5,F5,H5,J5,N5,L5)</f>
        <v>2280</v>
      </c>
      <c r="Q5" s="42">
        <f t="shared" ref="Q5:Q11" si="7">P5/P$11</f>
        <v>0.19776216497527974</v>
      </c>
    </row>
    <row r="6" spans="1:17" x14ac:dyDescent="0.25">
      <c r="A6" s="5" t="s">
        <v>94</v>
      </c>
      <c r="B6" s="19">
        <v>2</v>
      </c>
      <c r="C6" s="45">
        <f t="shared" ref="C6:C11" si="8">B6/$P6</f>
        <v>0.66666666666666663</v>
      </c>
      <c r="D6" s="22">
        <v>0</v>
      </c>
      <c r="E6" s="47">
        <f t="shared" si="0"/>
        <v>0</v>
      </c>
      <c r="F6" s="19">
        <v>0</v>
      </c>
      <c r="G6" s="45">
        <f t="shared" si="1"/>
        <v>0</v>
      </c>
      <c r="H6" s="22">
        <v>1</v>
      </c>
      <c r="I6" s="47">
        <f t="shared" si="2"/>
        <v>0.33333333333333331</v>
      </c>
      <c r="J6" s="19">
        <v>0</v>
      </c>
      <c r="K6" s="45">
        <f t="shared" si="3"/>
        <v>0</v>
      </c>
      <c r="L6" s="19">
        <v>0</v>
      </c>
      <c r="M6" s="45">
        <f t="shared" si="4"/>
        <v>0</v>
      </c>
      <c r="N6" s="19">
        <v>0</v>
      </c>
      <c r="O6" s="45">
        <f t="shared" si="5"/>
        <v>0</v>
      </c>
      <c r="P6" s="19">
        <f t="shared" si="6"/>
        <v>3</v>
      </c>
      <c r="Q6" s="48">
        <f t="shared" si="7"/>
        <v>2.6021337496747333E-4</v>
      </c>
    </row>
    <row r="7" spans="1:17" x14ac:dyDescent="0.25">
      <c r="A7" s="5" t="s">
        <v>95</v>
      </c>
      <c r="B7" s="19">
        <v>959.5</v>
      </c>
      <c r="C7" s="45">
        <f t="shared" si="8"/>
        <v>0.27312838030173642</v>
      </c>
      <c r="D7" s="22">
        <v>1727.5</v>
      </c>
      <c r="E7" s="47">
        <f t="shared" si="0"/>
        <v>0.49174494733845714</v>
      </c>
      <c r="F7" s="19">
        <v>162</v>
      </c>
      <c r="G7" s="45">
        <f t="shared" si="1"/>
        <v>4.6114432109308282E-2</v>
      </c>
      <c r="H7" s="22">
        <v>296.5</v>
      </c>
      <c r="I7" s="47">
        <f t="shared" si="2"/>
        <v>8.4400797039567321E-2</v>
      </c>
      <c r="J7" s="19">
        <v>60.5</v>
      </c>
      <c r="K7" s="45">
        <f t="shared" si="3"/>
        <v>1.7221747793908341E-2</v>
      </c>
      <c r="L7" s="19">
        <v>264</v>
      </c>
      <c r="M7" s="45">
        <f t="shared" si="4"/>
        <v>7.5149444918872751E-2</v>
      </c>
      <c r="N7" s="19">
        <v>43</v>
      </c>
      <c r="O7" s="45">
        <f t="shared" si="5"/>
        <v>1.2240250498149729E-2</v>
      </c>
      <c r="P7" s="19">
        <f t="shared" si="6"/>
        <v>3513</v>
      </c>
      <c r="Q7" s="48">
        <f t="shared" si="7"/>
        <v>0.30470986208691125</v>
      </c>
    </row>
    <row r="8" spans="1:17" x14ac:dyDescent="0.25">
      <c r="A8" s="5" t="s">
        <v>96</v>
      </c>
      <c r="B8" s="19">
        <v>680.5</v>
      </c>
      <c r="C8" s="45">
        <f t="shared" si="8"/>
        <v>0.23506044905008636</v>
      </c>
      <c r="D8" s="22">
        <v>991</v>
      </c>
      <c r="E8" s="47">
        <f t="shared" si="0"/>
        <v>0.34231433506044906</v>
      </c>
      <c r="F8" s="19">
        <v>93</v>
      </c>
      <c r="G8" s="45">
        <f t="shared" si="1"/>
        <v>3.2124352331606217E-2</v>
      </c>
      <c r="H8" s="22">
        <v>209.5</v>
      </c>
      <c r="I8" s="47">
        <f t="shared" si="2"/>
        <v>7.2366148531951641E-2</v>
      </c>
      <c r="J8" s="19">
        <v>53</v>
      </c>
      <c r="K8" s="45">
        <f t="shared" si="3"/>
        <v>1.8307426597582038E-2</v>
      </c>
      <c r="L8" s="19">
        <v>806</v>
      </c>
      <c r="M8" s="45">
        <f t="shared" si="4"/>
        <v>0.27841105354058721</v>
      </c>
      <c r="N8" s="19">
        <v>62</v>
      </c>
      <c r="O8" s="45">
        <f t="shared" si="5"/>
        <v>2.141623488773748E-2</v>
      </c>
      <c r="P8" s="19">
        <f t="shared" si="6"/>
        <v>2895</v>
      </c>
      <c r="Q8" s="48">
        <f t="shared" si="7"/>
        <v>0.25110590684361178</v>
      </c>
    </row>
    <row r="9" spans="1:17" x14ac:dyDescent="0.25">
      <c r="A9" s="5" t="s">
        <v>97</v>
      </c>
      <c r="B9" s="19">
        <v>432</v>
      </c>
      <c r="C9" s="45">
        <f t="shared" si="8"/>
        <v>0.23841059602649006</v>
      </c>
      <c r="D9" s="22">
        <v>943</v>
      </c>
      <c r="E9" s="47">
        <f t="shared" si="0"/>
        <v>0.52041942604856517</v>
      </c>
      <c r="F9" s="19">
        <v>62</v>
      </c>
      <c r="G9" s="45">
        <f t="shared" si="1"/>
        <v>3.4216335540838853E-2</v>
      </c>
      <c r="H9" s="22">
        <v>183</v>
      </c>
      <c r="I9" s="47">
        <f t="shared" si="2"/>
        <v>0.10099337748344371</v>
      </c>
      <c r="J9" s="19">
        <v>38</v>
      </c>
      <c r="K9" s="45">
        <f t="shared" si="3"/>
        <v>2.097130242825607E-2</v>
      </c>
      <c r="L9" s="19">
        <v>139</v>
      </c>
      <c r="M9" s="45">
        <f t="shared" si="4"/>
        <v>7.6710816777041946E-2</v>
      </c>
      <c r="N9" s="19">
        <v>15</v>
      </c>
      <c r="O9" s="45">
        <f t="shared" si="5"/>
        <v>8.2781456953642391E-3</v>
      </c>
      <c r="P9" s="19">
        <f t="shared" si="6"/>
        <v>1812</v>
      </c>
      <c r="Q9" s="48">
        <f t="shared" si="7"/>
        <v>0.15716887848035388</v>
      </c>
    </row>
    <row r="10" spans="1:17" ht="15.75" thickBot="1" x14ac:dyDescent="0.3">
      <c r="A10" s="5" t="s">
        <v>98</v>
      </c>
      <c r="B10" s="19">
        <v>238</v>
      </c>
      <c r="C10" s="45">
        <f t="shared" si="8"/>
        <v>0.23196881091617932</v>
      </c>
      <c r="D10" s="22">
        <v>501</v>
      </c>
      <c r="E10" s="47">
        <f t="shared" si="0"/>
        <v>0.48830409356725146</v>
      </c>
      <c r="F10" s="19">
        <v>53</v>
      </c>
      <c r="G10" s="45">
        <f t="shared" si="1"/>
        <v>5.1656920077972707E-2</v>
      </c>
      <c r="H10" s="22">
        <v>108</v>
      </c>
      <c r="I10" s="47">
        <f t="shared" si="2"/>
        <v>0.10526315789473684</v>
      </c>
      <c r="J10" s="19">
        <v>34</v>
      </c>
      <c r="K10" s="45">
        <f t="shared" si="3"/>
        <v>3.3138401559454189E-2</v>
      </c>
      <c r="L10" s="19">
        <v>81</v>
      </c>
      <c r="M10" s="45">
        <f t="shared" si="4"/>
        <v>7.8947368421052627E-2</v>
      </c>
      <c r="N10" s="19">
        <v>11</v>
      </c>
      <c r="O10" s="45">
        <f t="shared" si="5"/>
        <v>1.0721247563352826E-2</v>
      </c>
      <c r="P10" s="19">
        <f t="shared" si="6"/>
        <v>1026</v>
      </c>
      <c r="Q10" s="48">
        <f t="shared" si="7"/>
        <v>8.899297423887588E-2</v>
      </c>
    </row>
    <row r="11" spans="1:17" s="2" customFormat="1" ht="15.75" thickBot="1" x14ac:dyDescent="0.3">
      <c r="A11" s="3" t="s">
        <v>6</v>
      </c>
      <c r="B11" s="31">
        <v>2813</v>
      </c>
      <c r="C11" s="57">
        <f t="shared" si="8"/>
        <v>0.24399340792783417</v>
      </c>
      <c r="D11" s="34">
        <v>5297</v>
      </c>
      <c r="E11" s="59">
        <f t="shared" si="0"/>
        <v>0.45945008240090207</v>
      </c>
      <c r="F11" s="31">
        <v>471</v>
      </c>
      <c r="G11" s="57">
        <f t="shared" si="1"/>
        <v>4.0853499869893312E-2</v>
      </c>
      <c r="H11" s="34">
        <v>1024</v>
      </c>
      <c r="I11" s="59">
        <f t="shared" si="2"/>
        <v>8.8819498655564225E-2</v>
      </c>
      <c r="J11" s="31">
        <v>239</v>
      </c>
      <c r="K11" s="57">
        <f t="shared" si="3"/>
        <v>2.0730332205742042E-2</v>
      </c>
      <c r="L11" s="31">
        <v>1530</v>
      </c>
      <c r="M11" s="57">
        <f t="shared" si="4"/>
        <v>0.13270882123341141</v>
      </c>
      <c r="N11" s="31">
        <v>155</v>
      </c>
      <c r="O11" s="57">
        <f t="shared" si="5"/>
        <v>1.3444357706652789E-2</v>
      </c>
      <c r="P11" s="31">
        <f t="shared" si="6"/>
        <v>11529</v>
      </c>
      <c r="Q11" s="60">
        <f t="shared" si="7"/>
        <v>1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topLeftCell="A73" zoomScale="60" zoomScaleNormal="115" workbookViewId="0">
      <selection activeCell="C30" sqref="C30"/>
    </sheetView>
  </sheetViews>
  <sheetFormatPr defaultColWidth="8.85546875" defaultRowHeight="15" x14ac:dyDescent="0.25"/>
  <cols>
    <col min="1" max="1" width="72" style="62" bestFit="1" customWidth="1"/>
    <col min="2" max="16384" width="8.85546875" style="62"/>
  </cols>
  <sheetData>
    <row r="1" spans="1:15" x14ac:dyDescent="0.25">
      <c r="A1" s="2" t="s">
        <v>330</v>
      </c>
    </row>
    <row r="2" spans="1:15" ht="15.75" thickBot="1" x14ac:dyDescent="0.3"/>
    <row r="3" spans="1:15" s="1" customFormat="1" x14ac:dyDescent="0.25">
      <c r="A3" s="137" t="s">
        <v>258</v>
      </c>
      <c r="B3" s="131" t="s">
        <v>5</v>
      </c>
      <c r="C3" s="133"/>
      <c r="D3" s="127" t="s">
        <v>4</v>
      </c>
      <c r="E3" s="128"/>
      <c r="F3" s="131" t="s">
        <v>3</v>
      </c>
      <c r="G3" s="133"/>
      <c r="H3" s="127" t="s">
        <v>2</v>
      </c>
      <c r="I3" s="128"/>
      <c r="J3" s="131" t="s">
        <v>1</v>
      </c>
      <c r="K3" s="133"/>
      <c r="L3" s="127" t="s">
        <v>0</v>
      </c>
      <c r="M3" s="128"/>
      <c r="N3" s="135" t="s">
        <v>10</v>
      </c>
      <c r="O3" s="136"/>
    </row>
    <row r="4" spans="1:15" s="1" customFormat="1" x14ac:dyDescent="0.25">
      <c r="A4" s="138"/>
      <c r="B4" s="10" t="s">
        <v>8</v>
      </c>
      <c r="C4" s="8" t="s">
        <v>9</v>
      </c>
      <c r="D4" s="7" t="s">
        <v>8</v>
      </c>
      <c r="E4" s="9" t="s">
        <v>9</v>
      </c>
      <c r="F4" s="10" t="s">
        <v>8</v>
      </c>
      <c r="G4" s="8" t="s">
        <v>9</v>
      </c>
      <c r="H4" s="7" t="s">
        <v>8</v>
      </c>
      <c r="I4" s="9" t="s">
        <v>9</v>
      </c>
      <c r="J4" s="10" t="s">
        <v>8</v>
      </c>
      <c r="K4" s="8" t="s">
        <v>9</v>
      </c>
      <c r="L4" s="7" t="s">
        <v>8</v>
      </c>
      <c r="M4" s="9" t="s">
        <v>9</v>
      </c>
      <c r="N4" s="10" t="s">
        <v>8</v>
      </c>
      <c r="O4" s="86" t="s">
        <v>9</v>
      </c>
    </row>
    <row r="5" spans="1:15" x14ac:dyDescent="0.25">
      <c r="A5" s="104" t="s">
        <v>137</v>
      </c>
      <c r="B5" s="83">
        <f>IFERROR('CLS Tripos N'!B5/'CLS Tripos N'!$T5,"n/a")</f>
        <v>0.375</v>
      </c>
      <c r="C5" s="81">
        <f>IFERROR('CLS Tripos N'!C5/'CLS Tripos N'!$U5,"n/a")</f>
        <v>0.21428571428571427</v>
      </c>
      <c r="D5" s="80">
        <f>IFERROR('CLS Tripos N'!E5/'CLS Tripos N'!$T5,"n/a")</f>
        <v>0.625</v>
      </c>
      <c r="E5" s="82">
        <f>IFERROR('CLS Tripos N'!F5/'CLS Tripos N'!$U5,"n/a")</f>
        <v>0.5</v>
      </c>
      <c r="F5" s="83">
        <f>IFERROR('CLS Tripos N'!H5/'CLS Tripos N'!$T5,"n/a")</f>
        <v>0</v>
      </c>
      <c r="G5" s="81">
        <f>IFERROR('CLS Tripos N'!I5/'CLS Tripos N'!$U5,"n/a")</f>
        <v>0</v>
      </c>
      <c r="H5" s="80">
        <f>IFERROR('CLS Tripos N'!K5/'CLS Tripos N'!$T5,"n/a")</f>
        <v>0</v>
      </c>
      <c r="I5" s="82">
        <f>IFERROR('CLS Tripos N'!L5/'CLS Tripos N'!$U5,"n/a")</f>
        <v>0.21428571428571427</v>
      </c>
      <c r="J5" s="83">
        <f>IFERROR('CLS Tripos N'!N5/'CLS Tripos N'!$T5,"n/a")</f>
        <v>0</v>
      </c>
      <c r="K5" s="81">
        <f>IFERROR('CLS Tripos N'!O5/'CLS Tripos N'!$U5,"n/a")</f>
        <v>0</v>
      </c>
      <c r="L5" s="80">
        <f>IFERROR('CLS Tripos N'!Q5/'CLS Tripos N'!$T5,"n/a")</f>
        <v>0</v>
      </c>
      <c r="M5" s="82">
        <f>IFERROR('CLS Tripos N'!R5/'CLS Tripos N'!$U5,"n/a")</f>
        <v>7.1428571428571425E-2</v>
      </c>
      <c r="N5" s="83">
        <f>IFERROR('CLS Tripos N'!T5/'CLS Tripos N'!$V5,"n/a")</f>
        <v>0.36363636363636365</v>
      </c>
      <c r="O5" s="87">
        <f>IFERROR('CLS Tripos N'!U5/'CLS Tripos N'!$V5,"n/a")</f>
        <v>0.63636363636363635</v>
      </c>
    </row>
    <row r="6" spans="1:15" x14ac:dyDescent="0.25">
      <c r="A6" s="105" t="s">
        <v>138</v>
      </c>
      <c r="B6" s="65">
        <f>IFERROR('CLS Tripos N'!B6/'CLS Tripos N'!$T6,"n/a")</f>
        <v>0.66666666666666663</v>
      </c>
      <c r="C6" s="63">
        <f>IFERROR('CLS Tripos N'!C6/'CLS Tripos N'!$U6,"n/a")</f>
        <v>0.30769230769230771</v>
      </c>
      <c r="D6" s="61">
        <f>IFERROR('CLS Tripos N'!E6/'CLS Tripos N'!$T6,"n/a")</f>
        <v>0.33333333333333331</v>
      </c>
      <c r="E6" s="64">
        <f>IFERROR('CLS Tripos N'!F6/'CLS Tripos N'!$U6,"n/a")</f>
        <v>0.69230769230769229</v>
      </c>
      <c r="F6" s="65">
        <f>IFERROR('CLS Tripos N'!H6/'CLS Tripos N'!$T6,"n/a")</f>
        <v>0</v>
      </c>
      <c r="G6" s="63">
        <f>IFERROR('CLS Tripos N'!I6/'CLS Tripos N'!$U6,"n/a")</f>
        <v>0</v>
      </c>
      <c r="H6" s="61">
        <f>IFERROR('CLS Tripos N'!K6/'CLS Tripos N'!$T6,"n/a")</f>
        <v>0</v>
      </c>
      <c r="I6" s="64">
        <f>IFERROR('CLS Tripos N'!L6/'CLS Tripos N'!$U6,"n/a")</f>
        <v>0</v>
      </c>
      <c r="J6" s="65">
        <f>IFERROR('CLS Tripos N'!N6/'CLS Tripos N'!$T6,"n/a")</f>
        <v>0</v>
      </c>
      <c r="K6" s="63">
        <f>IFERROR('CLS Tripos N'!O6/'CLS Tripos N'!$U6,"n/a")</f>
        <v>0</v>
      </c>
      <c r="L6" s="61">
        <f>IFERROR('CLS Tripos N'!Q6/'CLS Tripos N'!$T6,"n/a")</f>
        <v>0</v>
      </c>
      <c r="M6" s="64">
        <f>IFERROR('CLS Tripos N'!R6/'CLS Tripos N'!$U6,"n/a")</f>
        <v>0</v>
      </c>
      <c r="N6" s="65">
        <f>IFERROR('CLS Tripos N'!T6/'CLS Tripos N'!$V6,"n/a")</f>
        <v>0.1875</v>
      </c>
      <c r="O6" s="88">
        <f>IFERROR('CLS Tripos N'!U6/'CLS Tripos N'!$V6,"n/a")</f>
        <v>0.8125</v>
      </c>
    </row>
    <row r="7" spans="1:15" x14ac:dyDescent="0.25">
      <c r="A7" s="105" t="s">
        <v>139</v>
      </c>
      <c r="B7" s="65">
        <f>IFERROR('CLS Tripos N'!B7/'CLS Tripos N'!$T7,"n/a")</f>
        <v>0.1111111111111111</v>
      </c>
      <c r="C7" s="63">
        <f>IFERROR('CLS Tripos N'!C7/'CLS Tripos N'!$U7,"n/a")</f>
        <v>0.18518518518518517</v>
      </c>
      <c r="D7" s="61">
        <f>IFERROR('CLS Tripos N'!E7/'CLS Tripos N'!$T7,"n/a")</f>
        <v>0.66666666666666663</v>
      </c>
      <c r="E7" s="64">
        <f>IFERROR('CLS Tripos N'!F7/'CLS Tripos N'!$U7,"n/a")</f>
        <v>0.7407407407407407</v>
      </c>
      <c r="F7" s="65">
        <f>IFERROR('CLS Tripos N'!H7/'CLS Tripos N'!$T7,"n/a")</f>
        <v>0</v>
      </c>
      <c r="G7" s="63">
        <f>IFERROR('CLS Tripos N'!I7/'CLS Tripos N'!$U7,"n/a")</f>
        <v>0</v>
      </c>
      <c r="H7" s="61">
        <f>IFERROR('CLS Tripos N'!K7/'CLS Tripos N'!$T7,"n/a")</f>
        <v>0.22222222222222221</v>
      </c>
      <c r="I7" s="64">
        <f>IFERROR('CLS Tripos N'!L7/'CLS Tripos N'!$U7,"n/a")</f>
        <v>7.407407407407407E-2</v>
      </c>
      <c r="J7" s="65">
        <f>IFERROR('CLS Tripos N'!N7/'CLS Tripos N'!$T7,"n/a")</f>
        <v>0</v>
      </c>
      <c r="K7" s="63">
        <f>IFERROR('CLS Tripos N'!O7/'CLS Tripos N'!$U7,"n/a")</f>
        <v>0</v>
      </c>
      <c r="L7" s="61">
        <f>IFERROR('CLS Tripos N'!Q7/'CLS Tripos N'!$T7,"n/a")</f>
        <v>0</v>
      </c>
      <c r="M7" s="64">
        <f>IFERROR('CLS Tripos N'!R7/'CLS Tripos N'!$U7,"n/a")</f>
        <v>0</v>
      </c>
      <c r="N7" s="65">
        <f>IFERROR('CLS Tripos N'!T7/'CLS Tripos N'!$V7,"n/a")</f>
        <v>0.4</v>
      </c>
      <c r="O7" s="88">
        <f>IFERROR('CLS Tripos N'!U7/'CLS Tripos N'!$V7,"n/a")</f>
        <v>0.6</v>
      </c>
    </row>
    <row r="8" spans="1:15" x14ac:dyDescent="0.25">
      <c r="A8" s="105" t="s">
        <v>140</v>
      </c>
      <c r="B8" s="65">
        <f>IFERROR('CLS Tripos N'!B8/'CLS Tripos N'!$T8,"n/a")</f>
        <v>0.15384615384615385</v>
      </c>
      <c r="C8" s="63">
        <f>IFERROR('CLS Tripos N'!C8/'CLS Tripos N'!$U8,"n/a")</f>
        <v>0.25806451612903225</v>
      </c>
      <c r="D8" s="61">
        <f>IFERROR('CLS Tripos N'!E8/'CLS Tripos N'!$T8,"n/a")</f>
        <v>0.69230769230769229</v>
      </c>
      <c r="E8" s="64">
        <f>IFERROR('CLS Tripos N'!F8/'CLS Tripos N'!$U8,"n/a")</f>
        <v>0.64516129032258063</v>
      </c>
      <c r="F8" s="65">
        <f>IFERROR('CLS Tripos N'!H8/'CLS Tripos N'!$T8,"n/a")</f>
        <v>0</v>
      </c>
      <c r="G8" s="63">
        <f>IFERROR('CLS Tripos N'!I8/'CLS Tripos N'!$U8,"n/a")</f>
        <v>0</v>
      </c>
      <c r="H8" s="61">
        <f>IFERROR('CLS Tripos N'!K8/'CLS Tripos N'!$T8,"n/a")</f>
        <v>7.6923076923076927E-2</v>
      </c>
      <c r="I8" s="64">
        <f>IFERROR('CLS Tripos N'!L8/'CLS Tripos N'!$U8,"n/a")</f>
        <v>6.4516129032258063E-2</v>
      </c>
      <c r="J8" s="65">
        <f>IFERROR('CLS Tripos N'!N8/'CLS Tripos N'!$T8,"n/a")</f>
        <v>7.6923076923076927E-2</v>
      </c>
      <c r="K8" s="63">
        <f>IFERROR('CLS Tripos N'!O8/'CLS Tripos N'!$U8,"n/a")</f>
        <v>0</v>
      </c>
      <c r="L8" s="61">
        <f>IFERROR('CLS Tripos N'!Q8/'CLS Tripos N'!$T8,"n/a")</f>
        <v>0</v>
      </c>
      <c r="M8" s="64">
        <f>IFERROR('CLS Tripos N'!R8/'CLS Tripos N'!$U8,"n/a")</f>
        <v>3.2258064516129031E-2</v>
      </c>
      <c r="N8" s="65">
        <f>IFERROR('CLS Tripos N'!T8/'CLS Tripos N'!$V8,"n/a")</f>
        <v>0.29545454545454547</v>
      </c>
      <c r="O8" s="88">
        <f>IFERROR('CLS Tripos N'!U8/'CLS Tripos N'!$V8,"n/a")</f>
        <v>0.70454545454545459</v>
      </c>
    </row>
    <row r="9" spans="1:15" x14ac:dyDescent="0.25">
      <c r="A9" s="105" t="s">
        <v>141</v>
      </c>
      <c r="B9" s="65">
        <f>IFERROR('CLS Tripos N'!B9/'CLS Tripos N'!$T9,"n/a")</f>
        <v>0.3888888888888889</v>
      </c>
      <c r="C9" s="63">
        <f>IFERROR('CLS Tripos N'!C9/'CLS Tripos N'!$U9,"n/a")</f>
        <v>0.19047619047619047</v>
      </c>
      <c r="D9" s="61">
        <f>IFERROR('CLS Tripos N'!E9/'CLS Tripos N'!$T9,"n/a")</f>
        <v>0.55555555555555558</v>
      </c>
      <c r="E9" s="64">
        <f>IFERROR('CLS Tripos N'!F9/'CLS Tripos N'!$U9,"n/a")</f>
        <v>0.76190476190476186</v>
      </c>
      <c r="F9" s="65">
        <f>IFERROR('CLS Tripos N'!H9/'CLS Tripos N'!$T9,"n/a")</f>
        <v>0</v>
      </c>
      <c r="G9" s="63">
        <f>IFERROR('CLS Tripos N'!I9/'CLS Tripos N'!$U9,"n/a")</f>
        <v>0</v>
      </c>
      <c r="H9" s="61">
        <f>IFERROR('CLS Tripos N'!K9/'CLS Tripos N'!$T9,"n/a")</f>
        <v>5.5555555555555552E-2</v>
      </c>
      <c r="I9" s="64">
        <f>IFERROR('CLS Tripos N'!L9/'CLS Tripos N'!$U9,"n/a")</f>
        <v>4.7619047619047616E-2</v>
      </c>
      <c r="J9" s="65">
        <f>IFERROR('CLS Tripos N'!N9/'CLS Tripos N'!$T9,"n/a")</f>
        <v>0</v>
      </c>
      <c r="K9" s="63">
        <f>IFERROR('CLS Tripos N'!O9/'CLS Tripos N'!$U9,"n/a")</f>
        <v>0</v>
      </c>
      <c r="L9" s="61">
        <f>IFERROR('CLS Tripos N'!Q9/'CLS Tripos N'!$T9,"n/a")</f>
        <v>0</v>
      </c>
      <c r="M9" s="64">
        <f>IFERROR('CLS Tripos N'!R9/'CLS Tripos N'!$U9,"n/a")</f>
        <v>0</v>
      </c>
      <c r="N9" s="65">
        <f>IFERROR('CLS Tripos N'!T9/'CLS Tripos N'!$V9,"n/a")</f>
        <v>0.46153846153846156</v>
      </c>
      <c r="O9" s="88">
        <f>IFERROR('CLS Tripos N'!U9/'CLS Tripos N'!$V9,"n/a")</f>
        <v>0.53846153846153844</v>
      </c>
    </row>
    <row r="10" spans="1:15" x14ac:dyDescent="0.25">
      <c r="A10" s="105" t="s">
        <v>142</v>
      </c>
      <c r="B10" s="65">
        <f>IFERROR('CLS Tripos N'!B10/'CLS Tripos N'!$T10,"n/a")</f>
        <v>0.25</v>
      </c>
      <c r="C10" s="63">
        <f>IFERROR('CLS Tripos N'!C10/'CLS Tripos N'!$U10,"n/a")</f>
        <v>0.20833333333333334</v>
      </c>
      <c r="D10" s="61">
        <f>IFERROR('CLS Tripos N'!E10/'CLS Tripos N'!$T10,"n/a")</f>
        <v>0.5</v>
      </c>
      <c r="E10" s="64">
        <f>IFERROR('CLS Tripos N'!F10/'CLS Tripos N'!$U10,"n/a")</f>
        <v>0.66666666666666663</v>
      </c>
      <c r="F10" s="65">
        <f>IFERROR('CLS Tripos N'!H10/'CLS Tripos N'!$T10,"n/a")</f>
        <v>0</v>
      </c>
      <c r="G10" s="63">
        <f>IFERROR('CLS Tripos N'!I10/'CLS Tripos N'!$U10,"n/a")</f>
        <v>0</v>
      </c>
      <c r="H10" s="61">
        <f>IFERROR('CLS Tripos N'!K10/'CLS Tripos N'!$T10,"n/a")</f>
        <v>0.25</v>
      </c>
      <c r="I10" s="64">
        <f>IFERROR('CLS Tripos N'!L10/'CLS Tripos N'!$U10,"n/a")</f>
        <v>0.125</v>
      </c>
      <c r="J10" s="65">
        <f>IFERROR('CLS Tripos N'!N10/'CLS Tripos N'!$T10,"n/a")</f>
        <v>0</v>
      </c>
      <c r="K10" s="63">
        <f>IFERROR('CLS Tripos N'!O10/'CLS Tripos N'!$U10,"n/a")</f>
        <v>0</v>
      </c>
      <c r="L10" s="61">
        <f>IFERROR('CLS Tripos N'!Q10/'CLS Tripos N'!$T10,"n/a")</f>
        <v>0</v>
      </c>
      <c r="M10" s="64">
        <f>IFERROR('CLS Tripos N'!R10/'CLS Tripos N'!$U10,"n/a")</f>
        <v>0</v>
      </c>
      <c r="N10" s="65">
        <f>IFERROR('CLS Tripos N'!T10/'CLS Tripos N'!$V10,"n/a")</f>
        <v>0.33333333333333331</v>
      </c>
      <c r="O10" s="88">
        <f>IFERROR('CLS Tripos N'!U10/'CLS Tripos N'!$V10,"n/a")</f>
        <v>0.66666666666666663</v>
      </c>
    </row>
    <row r="11" spans="1:15" x14ac:dyDescent="0.25">
      <c r="A11" s="105" t="s">
        <v>143</v>
      </c>
      <c r="B11" s="65">
        <f>IFERROR('CLS Tripos N'!B11/'CLS Tripos N'!$T11,"n/a")</f>
        <v>0.2857142857142857</v>
      </c>
      <c r="C11" s="63">
        <f>IFERROR('CLS Tripos N'!C11/'CLS Tripos N'!$U11,"n/a")</f>
        <v>0.25</v>
      </c>
      <c r="D11" s="61">
        <f>IFERROR('CLS Tripos N'!E11/'CLS Tripos N'!$T11,"n/a")</f>
        <v>0.5</v>
      </c>
      <c r="E11" s="64">
        <f>IFERROR('CLS Tripos N'!F11/'CLS Tripos N'!$U11,"n/a")</f>
        <v>0.66666666666666663</v>
      </c>
      <c r="F11" s="65">
        <f>IFERROR('CLS Tripos N'!H11/'CLS Tripos N'!$T11,"n/a")</f>
        <v>0</v>
      </c>
      <c r="G11" s="63">
        <f>IFERROR('CLS Tripos N'!I11/'CLS Tripos N'!$U11,"n/a")</f>
        <v>0</v>
      </c>
      <c r="H11" s="61">
        <f>IFERROR('CLS Tripos N'!K11/'CLS Tripos N'!$T11,"n/a")</f>
        <v>0.14285714285714285</v>
      </c>
      <c r="I11" s="64">
        <f>IFERROR('CLS Tripos N'!L11/'CLS Tripos N'!$U11,"n/a")</f>
        <v>8.3333333333333329E-2</v>
      </c>
      <c r="J11" s="65">
        <f>IFERROR('CLS Tripos N'!N11/'CLS Tripos N'!$T11,"n/a")</f>
        <v>0</v>
      </c>
      <c r="K11" s="63">
        <f>IFERROR('CLS Tripos N'!O11/'CLS Tripos N'!$U11,"n/a")</f>
        <v>0</v>
      </c>
      <c r="L11" s="61">
        <f>IFERROR('CLS Tripos N'!Q11/'CLS Tripos N'!$T11,"n/a")</f>
        <v>7.1428571428571425E-2</v>
      </c>
      <c r="M11" s="64">
        <f>IFERROR('CLS Tripos N'!R11/'CLS Tripos N'!$U11,"n/a")</f>
        <v>0</v>
      </c>
      <c r="N11" s="65">
        <f>IFERROR('CLS Tripos N'!T11/'CLS Tripos N'!$V11,"n/a")</f>
        <v>0.36842105263157893</v>
      </c>
      <c r="O11" s="88">
        <f>IFERROR('CLS Tripos N'!U11/'CLS Tripos N'!$V11,"n/a")</f>
        <v>0.63157894736842102</v>
      </c>
    </row>
    <row r="12" spans="1:15" x14ac:dyDescent="0.25">
      <c r="A12" s="105" t="s">
        <v>144</v>
      </c>
      <c r="B12" s="65">
        <f>IFERROR('CLS Tripos N'!B12/'CLS Tripos N'!$T12,"n/a")</f>
        <v>0.3</v>
      </c>
      <c r="C12" s="63">
        <f>IFERROR('CLS Tripos N'!C12/'CLS Tripos N'!$U12,"n/a")</f>
        <v>0.21428571428571427</v>
      </c>
      <c r="D12" s="61">
        <f>IFERROR('CLS Tripos N'!E12/'CLS Tripos N'!$T12,"n/a")</f>
        <v>0.65</v>
      </c>
      <c r="E12" s="64">
        <f>IFERROR('CLS Tripos N'!F12/'CLS Tripos N'!$U12,"n/a")</f>
        <v>0.6428571428571429</v>
      </c>
      <c r="F12" s="65">
        <f>IFERROR('CLS Tripos N'!H12/'CLS Tripos N'!$T12,"n/a")</f>
        <v>0</v>
      </c>
      <c r="G12" s="63">
        <f>IFERROR('CLS Tripos N'!I12/'CLS Tripos N'!$U12,"n/a")</f>
        <v>0</v>
      </c>
      <c r="H12" s="61">
        <f>IFERROR('CLS Tripos N'!K12/'CLS Tripos N'!$T12,"n/a")</f>
        <v>0.05</v>
      </c>
      <c r="I12" s="64">
        <f>IFERROR('CLS Tripos N'!L12/'CLS Tripos N'!$U12,"n/a")</f>
        <v>0.14285714285714285</v>
      </c>
      <c r="J12" s="65">
        <f>IFERROR('CLS Tripos N'!N12/'CLS Tripos N'!$T12,"n/a")</f>
        <v>0</v>
      </c>
      <c r="K12" s="63">
        <f>IFERROR('CLS Tripos N'!O12/'CLS Tripos N'!$U12,"n/a")</f>
        <v>0</v>
      </c>
      <c r="L12" s="61">
        <f>IFERROR('CLS Tripos N'!Q12/'CLS Tripos N'!$T12,"n/a")</f>
        <v>0</v>
      </c>
      <c r="M12" s="64">
        <f>IFERROR('CLS Tripos N'!R12/'CLS Tripos N'!$U12,"n/a")</f>
        <v>0</v>
      </c>
      <c r="N12" s="65">
        <f>IFERROR('CLS Tripos N'!T12/'CLS Tripos N'!$V12,"n/a")</f>
        <v>0.58823529411764708</v>
      </c>
      <c r="O12" s="88">
        <f>IFERROR('CLS Tripos N'!U12/'CLS Tripos N'!$V12,"n/a")</f>
        <v>0.41176470588235292</v>
      </c>
    </row>
    <row r="13" spans="1:15" x14ac:dyDescent="0.25">
      <c r="A13" s="105" t="s">
        <v>145</v>
      </c>
      <c r="B13" s="65">
        <f>IFERROR('CLS Tripos N'!B13/'CLS Tripos N'!$T13,"n/a")</f>
        <v>0.34042553191489361</v>
      </c>
      <c r="C13" s="63">
        <f>IFERROR('CLS Tripos N'!C13/'CLS Tripos N'!$U13,"n/a")</f>
        <v>0.1875</v>
      </c>
      <c r="D13" s="61">
        <f>IFERROR('CLS Tripos N'!E13/'CLS Tripos N'!$T13,"n/a")</f>
        <v>0.42553191489361702</v>
      </c>
      <c r="E13" s="64">
        <f>IFERROR('CLS Tripos N'!F13/'CLS Tripos N'!$U13,"n/a")</f>
        <v>0.375</v>
      </c>
      <c r="F13" s="65">
        <f>IFERROR('CLS Tripos N'!H13/'CLS Tripos N'!$T13,"n/a")</f>
        <v>0</v>
      </c>
      <c r="G13" s="63">
        <f>IFERROR('CLS Tripos N'!I13/'CLS Tripos N'!$U13,"n/a")</f>
        <v>0</v>
      </c>
      <c r="H13" s="61">
        <f>IFERROR('CLS Tripos N'!K13/'CLS Tripos N'!$T13,"n/a")</f>
        <v>0.19148936170212766</v>
      </c>
      <c r="I13" s="64">
        <f>IFERROR('CLS Tripos N'!L13/'CLS Tripos N'!$U13,"n/a")</f>
        <v>0.375</v>
      </c>
      <c r="J13" s="65">
        <f>IFERROR('CLS Tripos N'!N13/'CLS Tripos N'!$T13,"n/a")</f>
        <v>4.2553191489361701E-2</v>
      </c>
      <c r="K13" s="63">
        <f>IFERROR('CLS Tripos N'!O13/'CLS Tripos N'!$U13,"n/a")</f>
        <v>6.25E-2</v>
      </c>
      <c r="L13" s="61">
        <f>IFERROR('CLS Tripos N'!Q13/'CLS Tripos N'!$T13,"n/a")</f>
        <v>0</v>
      </c>
      <c r="M13" s="64">
        <f>IFERROR('CLS Tripos N'!R13/'CLS Tripos N'!$U13,"n/a")</f>
        <v>0</v>
      </c>
      <c r="N13" s="65">
        <f>IFERROR('CLS Tripos N'!T13/'CLS Tripos N'!$V13,"n/a")</f>
        <v>0.74603174603174605</v>
      </c>
      <c r="O13" s="88">
        <f>IFERROR('CLS Tripos N'!U13/'CLS Tripos N'!$V13,"n/a")</f>
        <v>0.25396825396825395</v>
      </c>
    </row>
    <row r="14" spans="1:15" x14ac:dyDescent="0.25">
      <c r="A14" s="105" t="s">
        <v>146</v>
      </c>
      <c r="B14" s="65">
        <f>IFERROR('CLS Tripos N'!B14/'CLS Tripos N'!$T14,"n/a")</f>
        <v>0.36363636363636365</v>
      </c>
      <c r="C14" s="63">
        <f>IFERROR('CLS Tripos N'!C14/'CLS Tripos N'!$U14,"n/a")</f>
        <v>0.22727272727272727</v>
      </c>
      <c r="D14" s="61">
        <f>IFERROR('CLS Tripos N'!E14/'CLS Tripos N'!$T14,"n/a")</f>
        <v>0.47727272727272729</v>
      </c>
      <c r="E14" s="64">
        <f>IFERROR('CLS Tripos N'!F14/'CLS Tripos N'!$U14,"n/a")</f>
        <v>0.45454545454545453</v>
      </c>
      <c r="F14" s="65">
        <f>IFERROR('CLS Tripos N'!H14/'CLS Tripos N'!$T14,"n/a")</f>
        <v>0</v>
      </c>
      <c r="G14" s="63">
        <f>IFERROR('CLS Tripos N'!I14/'CLS Tripos N'!$U14,"n/a")</f>
        <v>0</v>
      </c>
      <c r="H14" s="61">
        <f>IFERROR('CLS Tripos N'!K14/'CLS Tripos N'!$T14,"n/a")</f>
        <v>9.0909090909090912E-2</v>
      </c>
      <c r="I14" s="64">
        <f>IFERROR('CLS Tripos N'!L14/'CLS Tripos N'!$U14,"n/a")</f>
        <v>0.27272727272727271</v>
      </c>
      <c r="J14" s="65">
        <f>IFERROR('CLS Tripos N'!N14/'CLS Tripos N'!$T14,"n/a")</f>
        <v>6.8181818181818177E-2</v>
      </c>
      <c r="K14" s="63">
        <f>IFERROR('CLS Tripos N'!O14/'CLS Tripos N'!$U14,"n/a")</f>
        <v>4.5454545454545456E-2</v>
      </c>
      <c r="L14" s="61">
        <f>IFERROR('CLS Tripos N'!Q14/'CLS Tripos N'!$T14,"n/a")</f>
        <v>0</v>
      </c>
      <c r="M14" s="64">
        <f>IFERROR('CLS Tripos N'!R14/'CLS Tripos N'!$U14,"n/a")</f>
        <v>0</v>
      </c>
      <c r="N14" s="65">
        <f>IFERROR('CLS Tripos N'!T14/'CLS Tripos N'!$V14,"n/a")</f>
        <v>0.66666666666666663</v>
      </c>
      <c r="O14" s="88">
        <f>IFERROR('CLS Tripos N'!U14/'CLS Tripos N'!$V14,"n/a")</f>
        <v>0.33333333333333331</v>
      </c>
    </row>
    <row r="15" spans="1:15" x14ac:dyDescent="0.25">
      <c r="A15" s="105" t="s">
        <v>147</v>
      </c>
      <c r="B15" s="65">
        <f>IFERROR('CLS Tripos N'!B15/'CLS Tripos N'!$T15,"n/a")</f>
        <v>0.37777777777777777</v>
      </c>
      <c r="C15" s="63">
        <f>IFERROR('CLS Tripos N'!C15/'CLS Tripos N'!$U15,"n/a")</f>
        <v>0.3125</v>
      </c>
      <c r="D15" s="61">
        <f>IFERROR('CLS Tripos N'!E15/'CLS Tripos N'!$T15,"n/a")</f>
        <v>0.57777777777777772</v>
      </c>
      <c r="E15" s="64">
        <f>IFERROR('CLS Tripos N'!F15/'CLS Tripos N'!$U15,"n/a")</f>
        <v>0.625</v>
      </c>
      <c r="F15" s="65">
        <f>IFERROR('CLS Tripos N'!H15/'CLS Tripos N'!$T15,"n/a")</f>
        <v>0</v>
      </c>
      <c r="G15" s="63">
        <f>IFERROR('CLS Tripos N'!I15/'CLS Tripos N'!$U15,"n/a")</f>
        <v>0</v>
      </c>
      <c r="H15" s="61">
        <f>IFERROR('CLS Tripos N'!K15/'CLS Tripos N'!$T15,"n/a")</f>
        <v>4.4444444444444446E-2</v>
      </c>
      <c r="I15" s="64">
        <f>IFERROR('CLS Tripos N'!L15/'CLS Tripos N'!$U15,"n/a")</f>
        <v>6.25E-2</v>
      </c>
      <c r="J15" s="65">
        <f>IFERROR('CLS Tripos N'!N15/'CLS Tripos N'!$T15,"n/a")</f>
        <v>0</v>
      </c>
      <c r="K15" s="63">
        <f>IFERROR('CLS Tripos N'!O15/'CLS Tripos N'!$U15,"n/a")</f>
        <v>0</v>
      </c>
      <c r="L15" s="61">
        <f>IFERROR('CLS Tripos N'!Q15/'CLS Tripos N'!$T15,"n/a")</f>
        <v>0</v>
      </c>
      <c r="M15" s="64">
        <f>IFERROR('CLS Tripos N'!R15/'CLS Tripos N'!$U15,"n/a")</f>
        <v>0</v>
      </c>
      <c r="N15" s="65">
        <f>IFERROR('CLS Tripos N'!T15/'CLS Tripos N'!$V15,"n/a")</f>
        <v>0.73770491803278693</v>
      </c>
      <c r="O15" s="88">
        <f>IFERROR('CLS Tripos N'!U15/'CLS Tripos N'!$V15,"n/a")</f>
        <v>0.26229508196721313</v>
      </c>
    </row>
    <row r="16" spans="1:15" x14ac:dyDescent="0.25">
      <c r="A16" s="105" t="s">
        <v>148</v>
      </c>
      <c r="B16" s="65">
        <f>IFERROR('CLS Tripos N'!B16/'CLS Tripos N'!$T16,"n/a")</f>
        <v>0.22500000000000001</v>
      </c>
      <c r="C16" s="63">
        <f>IFERROR('CLS Tripos N'!C16/'CLS Tripos N'!$U16,"n/a")</f>
        <v>9.0909090909090912E-2</v>
      </c>
      <c r="D16" s="61">
        <f>IFERROR('CLS Tripos N'!E16/'CLS Tripos N'!$T16,"n/a")</f>
        <v>0</v>
      </c>
      <c r="E16" s="64">
        <f>IFERROR('CLS Tripos N'!F16/'CLS Tripos N'!$U16,"n/a")</f>
        <v>0</v>
      </c>
      <c r="F16" s="65">
        <f>IFERROR('CLS Tripos N'!H16/'CLS Tripos N'!$T16,"n/a")</f>
        <v>0.77500000000000002</v>
      </c>
      <c r="G16" s="63">
        <f>IFERROR('CLS Tripos N'!I16/'CLS Tripos N'!$U16,"n/a")</f>
        <v>0.89090909090909087</v>
      </c>
      <c r="H16" s="61">
        <f>IFERROR('CLS Tripos N'!K16/'CLS Tripos N'!$T16,"n/a")</f>
        <v>0</v>
      </c>
      <c r="I16" s="64">
        <f>IFERROR('CLS Tripos N'!L16/'CLS Tripos N'!$U16,"n/a")</f>
        <v>0</v>
      </c>
      <c r="J16" s="65">
        <f>IFERROR('CLS Tripos N'!N16/'CLS Tripos N'!$T16,"n/a")</f>
        <v>0</v>
      </c>
      <c r="K16" s="63">
        <f>IFERROR('CLS Tripos N'!O16/'CLS Tripos N'!$U16,"n/a")</f>
        <v>0</v>
      </c>
      <c r="L16" s="61">
        <f>IFERROR('CLS Tripos N'!Q16/'CLS Tripos N'!$T16,"n/a")</f>
        <v>0</v>
      </c>
      <c r="M16" s="64">
        <f>IFERROR('CLS Tripos N'!R16/'CLS Tripos N'!$U16,"n/a")</f>
        <v>1.8181818181818181E-2</v>
      </c>
      <c r="N16" s="65">
        <f>IFERROR('CLS Tripos N'!T16/'CLS Tripos N'!$V16,"n/a")</f>
        <v>0.42105263157894735</v>
      </c>
      <c r="O16" s="88">
        <f>IFERROR('CLS Tripos N'!U16/'CLS Tripos N'!$V16,"n/a")</f>
        <v>0.57894736842105265</v>
      </c>
    </row>
    <row r="17" spans="1:15" x14ac:dyDescent="0.25">
      <c r="A17" s="105" t="s">
        <v>149</v>
      </c>
      <c r="B17" s="65">
        <f>IFERROR('CLS Tripos N'!B17/'CLS Tripos N'!$T17,"n/a")</f>
        <v>0.25925925925925924</v>
      </c>
      <c r="C17" s="63">
        <f>IFERROR('CLS Tripos N'!C17/'CLS Tripos N'!$U17,"n/a")</f>
        <v>0.14893617021276595</v>
      </c>
      <c r="D17" s="61">
        <f>IFERROR('CLS Tripos N'!E17/'CLS Tripos N'!$T17,"n/a")</f>
        <v>0.66666666666666663</v>
      </c>
      <c r="E17" s="64">
        <f>IFERROR('CLS Tripos N'!F17/'CLS Tripos N'!$U17,"n/a")</f>
        <v>0.72340425531914898</v>
      </c>
      <c r="F17" s="65">
        <f>IFERROR('CLS Tripos N'!H17/'CLS Tripos N'!$T17,"n/a")</f>
        <v>0</v>
      </c>
      <c r="G17" s="63">
        <f>IFERROR('CLS Tripos N'!I17/'CLS Tripos N'!$U17,"n/a")</f>
        <v>0</v>
      </c>
      <c r="H17" s="61">
        <f>IFERROR('CLS Tripos N'!K17/'CLS Tripos N'!$T17,"n/a")</f>
        <v>7.407407407407407E-2</v>
      </c>
      <c r="I17" s="64">
        <f>IFERROR('CLS Tripos N'!L17/'CLS Tripos N'!$U17,"n/a")</f>
        <v>8.5106382978723402E-2</v>
      </c>
      <c r="J17" s="65">
        <f>IFERROR('CLS Tripos N'!N17/'CLS Tripos N'!$T17,"n/a")</f>
        <v>0</v>
      </c>
      <c r="K17" s="63">
        <f>IFERROR('CLS Tripos N'!O17/'CLS Tripos N'!$U17,"n/a")</f>
        <v>0</v>
      </c>
      <c r="L17" s="61">
        <f>IFERROR('CLS Tripos N'!Q17/'CLS Tripos N'!$T17,"n/a")</f>
        <v>0</v>
      </c>
      <c r="M17" s="64">
        <f>IFERROR('CLS Tripos N'!R17/'CLS Tripos N'!$U17,"n/a")</f>
        <v>4.2553191489361701E-2</v>
      </c>
      <c r="N17" s="65">
        <f>IFERROR('CLS Tripos N'!T17/'CLS Tripos N'!$V17,"n/a")</f>
        <v>0.36486486486486486</v>
      </c>
      <c r="O17" s="88">
        <f>IFERROR('CLS Tripos N'!U17/'CLS Tripos N'!$V17,"n/a")</f>
        <v>0.63513513513513509</v>
      </c>
    </row>
    <row r="18" spans="1:15" x14ac:dyDescent="0.25">
      <c r="A18" s="105" t="s">
        <v>150</v>
      </c>
      <c r="B18" s="65">
        <f>IFERROR('CLS Tripos N'!B18/'CLS Tripos N'!$T18,"n/a")</f>
        <v>0.28125</v>
      </c>
      <c r="C18" s="63">
        <f>IFERROR('CLS Tripos N'!C18/'CLS Tripos N'!$U18,"n/a")</f>
        <v>0.35849056603773582</v>
      </c>
      <c r="D18" s="61">
        <f>IFERROR('CLS Tripos N'!E18/'CLS Tripos N'!$T18,"n/a")</f>
        <v>0.6875</v>
      </c>
      <c r="E18" s="64">
        <f>IFERROR('CLS Tripos N'!F18/'CLS Tripos N'!$U18,"n/a")</f>
        <v>0.62264150943396224</v>
      </c>
      <c r="F18" s="65">
        <f>IFERROR('CLS Tripos N'!H18/'CLS Tripos N'!$T18,"n/a")</f>
        <v>0</v>
      </c>
      <c r="G18" s="63">
        <f>IFERROR('CLS Tripos N'!I18/'CLS Tripos N'!$U18,"n/a")</f>
        <v>0</v>
      </c>
      <c r="H18" s="61">
        <f>IFERROR('CLS Tripos N'!K18/'CLS Tripos N'!$T18,"n/a")</f>
        <v>3.125E-2</v>
      </c>
      <c r="I18" s="64">
        <f>IFERROR('CLS Tripos N'!L18/'CLS Tripos N'!$U18,"n/a")</f>
        <v>0</v>
      </c>
      <c r="J18" s="65">
        <f>IFERROR('CLS Tripos N'!N18/'CLS Tripos N'!$T18,"n/a")</f>
        <v>0</v>
      </c>
      <c r="K18" s="63">
        <f>IFERROR('CLS Tripos N'!O18/'CLS Tripos N'!$U18,"n/a")</f>
        <v>0</v>
      </c>
      <c r="L18" s="61">
        <f>IFERROR('CLS Tripos N'!Q18/'CLS Tripos N'!$T18,"n/a")</f>
        <v>0</v>
      </c>
      <c r="M18" s="64">
        <f>IFERROR('CLS Tripos N'!R18/'CLS Tripos N'!$U18,"n/a")</f>
        <v>1.8867924528301886E-2</v>
      </c>
      <c r="N18" s="65">
        <f>IFERROR('CLS Tripos N'!T18/'CLS Tripos N'!$V18,"n/a")</f>
        <v>0.37647058823529411</v>
      </c>
      <c r="O18" s="88">
        <f>IFERROR('CLS Tripos N'!U18/'CLS Tripos N'!$V18,"n/a")</f>
        <v>0.62352941176470589</v>
      </c>
    </row>
    <row r="19" spans="1:15" x14ac:dyDescent="0.25">
      <c r="A19" s="105" t="s">
        <v>151</v>
      </c>
      <c r="B19" s="65">
        <f>IFERROR('CLS Tripos N'!B19/'CLS Tripos N'!$T19,"n/a")</f>
        <v>0.24705882352941178</v>
      </c>
      <c r="C19" s="63">
        <f>IFERROR('CLS Tripos N'!C19/'CLS Tripos N'!$U19,"n/a")</f>
        <v>0.30769230769230771</v>
      </c>
      <c r="D19" s="61">
        <f>IFERROR('CLS Tripos N'!E19/'CLS Tripos N'!$T19,"n/a")</f>
        <v>0.58823529411764708</v>
      </c>
      <c r="E19" s="64">
        <f>IFERROR('CLS Tripos N'!F19/'CLS Tripos N'!$U19,"n/a")</f>
        <v>0.46153846153846156</v>
      </c>
      <c r="F19" s="65">
        <f>IFERROR('CLS Tripos N'!H19/'CLS Tripos N'!$T19,"n/a")</f>
        <v>0</v>
      </c>
      <c r="G19" s="63">
        <f>IFERROR('CLS Tripos N'!I19/'CLS Tripos N'!$U19,"n/a")</f>
        <v>0</v>
      </c>
      <c r="H19" s="61">
        <f>IFERROR('CLS Tripos N'!K19/'CLS Tripos N'!$T19,"n/a")</f>
        <v>0.10588235294117647</v>
      </c>
      <c r="I19" s="64">
        <f>IFERROR('CLS Tripos N'!L19/'CLS Tripos N'!$U19,"n/a")</f>
        <v>7.6923076923076927E-2</v>
      </c>
      <c r="J19" s="65">
        <f>IFERROR('CLS Tripos N'!N19/'CLS Tripos N'!$T19,"n/a")</f>
        <v>5.8823529411764705E-2</v>
      </c>
      <c r="K19" s="63">
        <f>IFERROR('CLS Tripos N'!O19/'CLS Tripos N'!$U19,"n/a")</f>
        <v>7.6923076923076927E-2</v>
      </c>
      <c r="L19" s="61">
        <f>IFERROR('CLS Tripos N'!Q19/'CLS Tripos N'!$T19,"n/a")</f>
        <v>0</v>
      </c>
      <c r="M19" s="64">
        <f>IFERROR('CLS Tripos N'!R19/'CLS Tripos N'!$U19,"n/a")</f>
        <v>7.6923076923076927E-2</v>
      </c>
      <c r="N19" s="65">
        <f>IFERROR('CLS Tripos N'!T19/'CLS Tripos N'!$V19,"n/a")</f>
        <v>0.86734693877551017</v>
      </c>
      <c r="O19" s="88">
        <f>IFERROR('CLS Tripos N'!U19/'CLS Tripos N'!$V19,"n/a")</f>
        <v>0.1326530612244898</v>
      </c>
    </row>
    <row r="20" spans="1:15" x14ac:dyDescent="0.25">
      <c r="A20" s="105" t="s">
        <v>152</v>
      </c>
      <c r="B20" s="65">
        <f>IFERROR('CLS Tripos N'!B20/'CLS Tripos N'!$T20,"n/a")</f>
        <v>0.37662337662337664</v>
      </c>
      <c r="C20" s="63">
        <f>IFERROR('CLS Tripos N'!C20/'CLS Tripos N'!$U20,"n/a")</f>
        <v>0.125</v>
      </c>
      <c r="D20" s="61">
        <f>IFERROR('CLS Tripos N'!E20/'CLS Tripos N'!$T20,"n/a")</f>
        <v>0.46753246753246752</v>
      </c>
      <c r="E20" s="64">
        <f>IFERROR('CLS Tripos N'!F20/'CLS Tripos N'!$U20,"n/a")</f>
        <v>0.5625</v>
      </c>
      <c r="F20" s="65">
        <f>IFERROR('CLS Tripos N'!H20/'CLS Tripos N'!$T20,"n/a")</f>
        <v>0</v>
      </c>
      <c r="G20" s="63">
        <f>IFERROR('CLS Tripos N'!I20/'CLS Tripos N'!$U20,"n/a")</f>
        <v>0</v>
      </c>
      <c r="H20" s="61">
        <f>IFERROR('CLS Tripos N'!K20/'CLS Tripos N'!$T20,"n/a")</f>
        <v>9.0909090909090912E-2</v>
      </c>
      <c r="I20" s="64">
        <f>IFERROR('CLS Tripos N'!L20/'CLS Tripos N'!$U20,"n/a")</f>
        <v>0.25</v>
      </c>
      <c r="J20" s="65">
        <f>IFERROR('CLS Tripos N'!N20/'CLS Tripos N'!$T20,"n/a")</f>
        <v>3.896103896103896E-2</v>
      </c>
      <c r="K20" s="63">
        <f>IFERROR('CLS Tripos N'!O20/'CLS Tripos N'!$U20,"n/a")</f>
        <v>6.25E-2</v>
      </c>
      <c r="L20" s="61">
        <f>IFERROR('CLS Tripos N'!Q20/'CLS Tripos N'!$T20,"n/a")</f>
        <v>2.5974025974025976E-2</v>
      </c>
      <c r="M20" s="64">
        <f>IFERROR('CLS Tripos N'!R20/'CLS Tripos N'!$U20,"n/a")</f>
        <v>0</v>
      </c>
      <c r="N20" s="65">
        <f>IFERROR('CLS Tripos N'!T20/'CLS Tripos N'!$V20,"n/a")</f>
        <v>0.82795698924731187</v>
      </c>
      <c r="O20" s="88">
        <f>IFERROR('CLS Tripos N'!U20/'CLS Tripos N'!$V20,"n/a")</f>
        <v>0.17204301075268819</v>
      </c>
    </row>
    <row r="21" spans="1:15" x14ac:dyDescent="0.25">
      <c r="A21" s="105" t="s">
        <v>153</v>
      </c>
      <c r="B21" s="65">
        <f>IFERROR('CLS Tripos N'!B21/'CLS Tripos N'!$T21,"n/a")</f>
        <v>0.4</v>
      </c>
      <c r="C21" s="63">
        <f>IFERROR('CLS Tripos N'!C21/'CLS Tripos N'!$U21,"n/a")</f>
        <v>0.33333333333333331</v>
      </c>
      <c r="D21" s="61">
        <f>IFERROR('CLS Tripos N'!E21/'CLS Tripos N'!$T21,"n/a")</f>
        <v>0.47499999999999998</v>
      </c>
      <c r="E21" s="64">
        <f>IFERROR('CLS Tripos N'!F21/'CLS Tripos N'!$U21,"n/a")</f>
        <v>0.41666666666666669</v>
      </c>
      <c r="F21" s="65">
        <f>IFERROR('CLS Tripos N'!H21/'CLS Tripos N'!$T21,"n/a")</f>
        <v>0</v>
      </c>
      <c r="G21" s="63">
        <f>IFERROR('CLS Tripos N'!I21/'CLS Tripos N'!$U21,"n/a")</f>
        <v>0</v>
      </c>
      <c r="H21" s="61">
        <f>IFERROR('CLS Tripos N'!K21/'CLS Tripos N'!$T21,"n/a")</f>
        <v>0.05</v>
      </c>
      <c r="I21" s="64">
        <f>IFERROR('CLS Tripos N'!L21/'CLS Tripos N'!$U21,"n/a")</f>
        <v>0.16666666666666666</v>
      </c>
      <c r="J21" s="65">
        <f>IFERROR('CLS Tripos N'!N21/'CLS Tripos N'!$T21,"n/a")</f>
        <v>3.7499999999999999E-2</v>
      </c>
      <c r="K21" s="63">
        <f>IFERROR('CLS Tripos N'!O21/'CLS Tripos N'!$U21,"n/a")</f>
        <v>8.3333333333333329E-2</v>
      </c>
      <c r="L21" s="61">
        <f>IFERROR('CLS Tripos N'!Q21/'CLS Tripos N'!$T21,"n/a")</f>
        <v>3.7499999999999999E-2</v>
      </c>
      <c r="M21" s="64">
        <f>IFERROR('CLS Tripos N'!R21/'CLS Tripos N'!$U21,"n/a")</f>
        <v>0</v>
      </c>
      <c r="N21" s="65">
        <f>IFERROR('CLS Tripos N'!T21/'CLS Tripos N'!$V21,"n/a")</f>
        <v>0.86956521739130432</v>
      </c>
      <c r="O21" s="88">
        <f>IFERROR('CLS Tripos N'!U21/'CLS Tripos N'!$V21,"n/a")</f>
        <v>0.13043478260869565</v>
      </c>
    </row>
    <row r="22" spans="1:15" x14ac:dyDescent="0.25">
      <c r="A22" s="105" t="s">
        <v>154</v>
      </c>
      <c r="B22" s="65">
        <f>IFERROR('CLS Tripos N'!B22/'CLS Tripos N'!$T22,"n/a")</f>
        <v>0.42857142857142855</v>
      </c>
      <c r="C22" s="63">
        <f>IFERROR('CLS Tripos N'!C22/'CLS Tripos N'!$U22,"n/a")</f>
        <v>0.17741935483870969</v>
      </c>
      <c r="D22" s="61">
        <f>IFERROR('CLS Tripos N'!E22/'CLS Tripos N'!$T22,"n/a")</f>
        <v>0.38775510204081631</v>
      </c>
      <c r="E22" s="64">
        <f>IFERROR('CLS Tripos N'!F22/'CLS Tripos N'!$U22,"n/a")</f>
        <v>0.46774193548387094</v>
      </c>
      <c r="F22" s="65">
        <f>IFERROR('CLS Tripos N'!H22/'CLS Tripos N'!$T22,"n/a")</f>
        <v>0</v>
      </c>
      <c r="G22" s="63">
        <f>IFERROR('CLS Tripos N'!I22/'CLS Tripos N'!$U22,"n/a")</f>
        <v>0</v>
      </c>
      <c r="H22" s="61">
        <f>IFERROR('CLS Tripos N'!K22/'CLS Tripos N'!$T22,"n/a")</f>
        <v>0.15306122448979592</v>
      </c>
      <c r="I22" s="64">
        <f>IFERROR('CLS Tripos N'!L22/'CLS Tripos N'!$U22,"n/a")</f>
        <v>0.25806451612903225</v>
      </c>
      <c r="J22" s="65">
        <f>IFERROR('CLS Tripos N'!N22/'CLS Tripos N'!$T22,"n/a")</f>
        <v>1.020408163265306E-2</v>
      </c>
      <c r="K22" s="63">
        <f>IFERROR('CLS Tripos N'!O22/'CLS Tripos N'!$U22,"n/a")</f>
        <v>9.6774193548387094E-2</v>
      </c>
      <c r="L22" s="61">
        <f>IFERROR('CLS Tripos N'!Q22/'CLS Tripos N'!$T22,"n/a")</f>
        <v>2.0408163265306121E-2</v>
      </c>
      <c r="M22" s="64">
        <f>IFERROR('CLS Tripos N'!R22/'CLS Tripos N'!$U22,"n/a")</f>
        <v>0</v>
      </c>
      <c r="N22" s="65">
        <f>IFERROR('CLS Tripos N'!T22/'CLS Tripos N'!$V22,"n/a")</f>
        <v>0.61250000000000004</v>
      </c>
      <c r="O22" s="88">
        <f>IFERROR('CLS Tripos N'!U22/'CLS Tripos N'!$V22,"n/a")</f>
        <v>0.38750000000000001</v>
      </c>
    </row>
    <row r="23" spans="1:15" x14ac:dyDescent="0.25">
      <c r="A23" s="105" t="s">
        <v>155</v>
      </c>
      <c r="B23" s="65">
        <f>IFERROR('CLS Tripos N'!B23/'CLS Tripos N'!$T23,"n/a")</f>
        <v>0.3644859813084112</v>
      </c>
      <c r="C23" s="63">
        <f>IFERROR('CLS Tripos N'!C23/'CLS Tripos N'!$U23,"n/a")</f>
        <v>0.22222222222222221</v>
      </c>
      <c r="D23" s="61">
        <f>IFERROR('CLS Tripos N'!E23/'CLS Tripos N'!$T23,"n/a")</f>
        <v>0.45794392523364486</v>
      </c>
      <c r="E23" s="64">
        <f>IFERROR('CLS Tripos N'!F23/'CLS Tripos N'!$U23,"n/a")</f>
        <v>0.6</v>
      </c>
      <c r="F23" s="65">
        <f>IFERROR('CLS Tripos N'!H23/'CLS Tripos N'!$T23,"n/a")</f>
        <v>0</v>
      </c>
      <c r="G23" s="63">
        <f>IFERROR('CLS Tripos N'!I23/'CLS Tripos N'!$U23,"n/a")</f>
        <v>0</v>
      </c>
      <c r="H23" s="61">
        <f>IFERROR('CLS Tripos N'!K23/'CLS Tripos N'!$T23,"n/a")</f>
        <v>0.14953271028037382</v>
      </c>
      <c r="I23" s="64">
        <f>IFERROR('CLS Tripos N'!L23/'CLS Tripos N'!$U23,"n/a")</f>
        <v>8.8888888888888892E-2</v>
      </c>
      <c r="J23" s="65">
        <f>IFERROR('CLS Tripos N'!N23/'CLS Tripos N'!$T23,"n/a")</f>
        <v>9.3457943925233638E-3</v>
      </c>
      <c r="K23" s="63">
        <f>IFERROR('CLS Tripos N'!O23/'CLS Tripos N'!$U23,"n/a")</f>
        <v>4.4444444444444446E-2</v>
      </c>
      <c r="L23" s="61">
        <f>IFERROR('CLS Tripos N'!Q23/'CLS Tripos N'!$T23,"n/a")</f>
        <v>1.8691588785046728E-2</v>
      </c>
      <c r="M23" s="64">
        <f>IFERROR('CLS Tripos N'!R23/'CLS Tripos N'!$U23,"n/a")</f>
        <v>4.4444444444444446E-2</v>
      </c>
      <c r="N23" s="65">
        <f>IFERROR('CLS Tripos N'!T23/'CLS Tripos N'!$V23,"n/a")</f>
        <v>0.70394736842105265</v>
      </c>
      <c r="O23" s="88">
        <f>IFERROR('CLS Tripos N'!U23/'CLS Tripos N'!$V23,"n/a")</f>
        <v>0.29605263157894735</v>
      </c>
    </row>
    <row r="24" spans="1:15" x14ac:dyDescent="0.25">
      <c r="A24" s="105" t="s">
        <v>156</v>
      </c>
      <c r="B24" s="65">
        <f>IFERROR('CLS Tripos N'!B24/'CLS Tripos N'!$T24,"n/a")</f>
        <v>0.31914893617021278</v>
      </c>
      <c r="C24" s="63">
        <f>IFERROR('CLS Tripos N'!C24/'CLS Tripos N'!$U24,"n/a")</f>
        <v>0.21428571428571427</v>
      </c>
      <c r="D24" s="61">
        <f>IFERROR('CLS Tripos N'!E24/'CLS Tripos N'!$T24,"n/a")</f>
        <v>0.62765957446808507</v>
      </c>
      <c r="E24" s="64">
        <f>IFERROR('CLS Tripos N'!F24/'CLS Tripos N'!$U24,"n/a")</f>
        <v>0.7321428571428571</v>
      </c>
      <c r="F24" s="65">
        <f>IFERROR('CLS Tripos N'!H24/'CLS Tripos N'!$T24,"n/a")</f>
        <v>0</v>
      </c>
      <c r="G24" s="63">
        <f>IFERROR('CLS Tripos N'!I24/'CLS Tripos N'!$U24,"n/a")</f>
        <v>0</v>
      </c>
      <c r="H24" s="61">
        <f>IFERROR('CLS Tripos N'!K24/'CLS Tripos N'!$T24,"n/a")</f>
        <v>3.1914893617021274E-2</v>
      </c>
      <c r="I24" s="64">
        <f>IFERROR('CLS Tripos N'!L24/'CLS Tripos N'!$U24,"n/a")</f>
        <v>3.5714285714285712E-2</v>
      </c>
      <c r="J24" s="65">
        <f>IFERROR('CLS Tripos N'!N24/'CLS Tripos N'!$T24,"n/a")</f>
        <v>1.0638297872340425E-2</v>
      </c>
      <c r="K24" s="63">
        <f>IFERROR('CLS Tripos N'!O24/'CLS Tripos N'!$U24,"n/a")</f>
        <v>1.7857142857142856E-2</v>
      </c>
      <c r="L24" s="61">
        <f>IFERROR('CLS Tripos N'!Q24/'CLS Tripos N'!$T24,"n/a")</f>
        <v>1.0638297872340425E-2</v>
      </c>
      <c r="M24" s="64">
        <f>IFERROR('CLS Tripos N'!R24/'CLS Tripos N'!$U24,"n/a")</f>
        <v>0</v>
      </c>
      <c r="N24" s="65">
        <f>IFERROR('CLS Tripos N'!T24/'CLS Tripos N'!$V24,"n/a")</f>
        <v>0.62666666666666671</v>
      </c>
      <c r="O24" s="88">
        <f>IFERROR('CLS Tripos N'!U24/'CLS Tripos N'!$V24,"n/a")</f>
        <v>0.37333333333333335</v>
      </c>
    </row>
    <row r="25" spans="1:15" x14ac:dyDescent="0.25">
      <c r="A25" s="105" t="s">
        <v>157</v>
      </c>
      <c r="B25" s="65">
        <f>IFERROR('CLS Tripos N'!B25/'CLS Tripos N'!$T25,"n/a")</f>
        <v>0.75</v>
      </c>
      <c r="C25" s="63">
        <f>IFERROR('CLS Tripos N'!C25/'CLS Tripos N'!$U25,"n/a")</f>
        <v>0.21875</v>
      </c>
      <c r="D25" s="61">
        <f>IFERROR('CLS Tripos N'!E25/'CLS Tripos N'!$T25,"n/a")</f>
        <v>0.25</v>
      </c>
      <c r="E25" s="64">
        <f>IFERROR('CLS Tripos N'!F25/'CLS Tripos N'!$U25,"n/a")</f>
        <v>0.71875</v>
      </c>
      <c r="F25" s="65">
        <f>IFERROR('CLS Tripos N'!H25/'CLS Tripos N'!$T25,"n/a")</f>
        <v>0</v>
      </c>
      <c r="G25" s="63">
        <f>IFERROR('CLS Tripos N'!I25/'CLS Tripos N'!$U25,"n/a")</f>
        <v>0</v>
      </c>
      <c r="H25" s="61">
        <f>IFERROR('CLS Tripos N'!K25/'CLS Tripos N'!$T25,"n/a")</f>
        <v>0</v>
      </c>
      <c r="I25" s="64">
        <f>IFERROR('CLS Tripos N'!L25/'CLS Tripos N'!$U25,"n/a")</f>
        <v>6.25E-2</v>
      </c>
      <c r="J25" s="65">
        <f>IFERROR('CLS Tripos N'!N25/'CLS Tripos N'!$T25,"n/a")</f>
        <v>0</v>
      </c>
      <c r="K25" s="63">
        <f>IFERROR('CLS Tripos N'!O25/'CLS Tripos N'!$U25,"n/a")</f>
        <v>0</v>
      </c>
      <c r="L25" s="61">
        <f>IFERROR('CLS Tripos N'!Q25/'CLS Tripos N'!$T25,"n/a")</f>
        <v>0</v>
      </c>
      <c r="M25" s="64">
        <f>IFERROR('CLS Tripos N'!R25/'CLS Tripos N'!$U25,"n/a")</f>
        <v>0</v>
      </c>
      <c r="N25" s="65">
        <f>IFERROR('CLS Tripos N'!T25/'CLS Tripos N'!$V25,"n/a")</f>
        <v>0.1111111111111111</v>
      </c>
      <c r="O25" s="88">
        <f>IFERROR('CLS Tripos N'!U25/'CLS Tripos N'!$V25,"n/a")</f>
        <v>0.88888888888888884</v>
      </c>
    </row>
    <row r="26" spans="1:15" x14ac:dyDescent="0.25">
      <c r="A26" s="105" t="s">
        <v>158</v>
      </c>
      <c r="B26" s="65">
        <f>IFERROR('CLS Tripos N'!B26/'CLS Tripos N'!$T26,"n/a")</f>
        <v>0.33333333333333331</v>
      </c>
      <c r="C26" s="63">
        <f>IFERROR('CLS Tripos N'!C26/'CLS Tripos N'!$U26,"n/a")</f>
        <v>0.51851851851851849</v>
      </c>
      <c r="D26" s="61">
        <f>IFERROR('CLS Tripos N'!E26/'CLS Tripos N'!$T26,"n/a")</f>
        <v>0.66666666666666663</v>
      </c>
      <c r="E26" s="64">
        <f>IFERROR('CLS Tripos N'!F26/'CLS Tripos N'!$U26,"n/a")</f>
        <v>0.44444444444444442</v>
      </c>
      <c r="F26" s="65">
        <f>IFERROR('CLS Tripos N'!H26/'CLS Tripos N'!$T26,"n/a")</f>
        <v>0</v>
      </c>
      <c r="G26" s="63">
        <f>IFERROR('CLS Tripos N'!I26/'CLS Tripos N'!$U26,"n/a")</f>
        <v>0</v>
      </c>
      <c r="H26" s="61">
        <f>IFERROR('CLS Tripos N'!K26/'CLS Tripos N'!$T26,"n/a")</f>
        <v>0</v>
      </c>
      <c r="I26" s="64">
        <f>IFERROR('CLS Tripos N'!L26/'CLS Tripos N'!$U26,"n/a")</f>
        <v>3.7037037037037035E-2</v>
      </c>
      <c r="J26" s="65">
        <f>IFERROR('CLS Tripos N'!N26/'CLS Tripos N'!$T26,"n/a")</f>
        <v>0</v>
      </c>
      <c r="K26" s="63">
        <f>IFERROR('CLS Tripos N'!O26/'CLS Tripos N'!$U26,"n/a")</f>
        <v>0</v>
      </c>
      <c r="L26" s="61">
        <f>IFERROR('CLS Tripos N'!Q26/'CLS Tripos N'!$T26,"n/a")</f>
        <v>0</v>
      </c>
      <c r="M26" s="64">
        <f>IFERROR('CLS Tripos N'!R26/'CLS Tripos N'!$U26,"n/a")</f>
        <v>0</v>
      </c>
      <c r="N26" s="65">
        <f>IFERROR('CLS Tripos N'!T26/'CLS Tripos N'!$V26,"n/a")</f>
        <v>0.18181818181818182</v>
      </c>
      <c r="O26" s="88">
        <f>IFERROR('CLS Tripos N'!U26/'CLS Tripos N'!$V26,"n/a")</f>
        <v>0.81818181818181823</v>
      </c>
    </row>
    <row r="27" spans="1:15" x14ac:dyDescent="0.25">
      <c r="A27" s="105" t="s">
        <v>159</v>
      </c>
      <c r="B27" s="65">
        <f>IFERROR('CLS Tripos N'!B27/'CLS Tripos N'!$T27,"n/a")</f>
        <v>0.33600000000000002</v>
      </c>
      <c r="C27" s="63">
        <f>IFERROR('CLS Tripos N'!C27/'CLS Tripos N'!$U27,"n/a")</f>
        <v>0.20253164556962025</v>
      </c>
      <c r="D27" s="61">
        <f>IFERROR('CLS Tripos N'!E27/'CLS Tripos N'!$T27,"n/a")</f>
        <v>0.50800000000000001</v>
      </c>
      <c r="E27" s="64">
        <f>IFERROR('CLS Tripos N'!F27/'CLS Tripos N'!$U27,"n/a")</f>
        <v>0.49367088607594939</v>
      </c>
      <c r="F27" s="65">
        <f>IFERROR('CLS Tripos N'!H27/'CLS Tripos N'!$T27,"n/a")</f>
        <v>0</v>
      </c>
      <c r="G27" s="63">
        <f>IFERROR('CLS Tripos N'!I27/'CLS Tripos N'!$U27,"n/a")</f>
        <v>0</v>
      </c>
      <c r="H27" s="61">
        <f>IFERROR('CLS Tripos N'!K27/'CLS Tripos N'!$T27,"n/a")</f>
        <v>0.104</v>
      </c>
      <c r="I27" s="64">
        <f>IFERROR('CLS Tripos N'!L27/'CLS Tripos N'!$U27,"n/a")</f>
        <v>0.21518987341772153</v>
      </c>
      <c r="J27" s="65">
        <f>IFERROR('CLS Tripos N'!N27/'CLS Tripos N'!$T27,"n/a")</f>
        <v>5.1999999999999998E-2</v>
      </c>
      <c r="K27" s="63">
        <f>IFERROR('CLS Tripos N'!O27/'CLS Tripos N'!$U27,"n/a")</f>
        <v>7.5949367088607597E-2</v>
      </c>
      <c r="L27" s="61">
        <f>IFERROR('CLS Tripos N'!Q27/'CLS Tripos N'!$T27,"n/a")</f>
        <v>0</v>
      </c>
      <c r="M27" s="64">
        <f>IFERROR('CLS Tripos N'!R27/'CLS Tripos N'!$U27,"n/a")</f>
        <v>1.2658227848101266E-2</v>
      </c>
      <c r="N27" s="65">
        <f>IFERROR('CLS Tripos N'!T27/'CLS Tripos N'!$V27,"n/a")</f>
        <v>0.75987841945288759</v>
      </c>
      <c r="O27" s="88">
        <f>IFERROR('CLS Tripos N'!U27/'CLS Tripos N'!$V27,"n/a")</f>
        <v>0.24012158054711247</v>
      </c>
    </row>
    <row r="28" spans="1:15" x14ac:dyDescent="0.25">
      <c r="A28" s="105" t="s">
        <v>160</v>
      </c>
      <c r="B28" s="65">
        <f>IFERROR('CLS Tripos N'!B28/'CLS Tripos N'!$T28,"n/a")</f>
        <v>0.32178217821782179</v>
      </c>
      <c r="C28" s="63">
        <f>IFERROR('CLS Tripos N'!C28/'CLS Tripos N'!$U28,"n/a")</f>
        <v>0.23880597014925373</v>
      </c>
      <c r="D28" s="61">
        <f>IFERROR('CLS Tripos N'!E28/'CLS Tripos N'!$T28,"n/a")</f>
        <v>0.50990099009900991</v>
      </c>
      <c r="E28" s="64">
        <f>IFERROR('CLS Tripos N'!F28/'CLS Tripos N'!$U28,"n/a")</f>
        <v>0.4925373134328358</v>
      </c>
      <c r="F28" s="65">
        <f>IFERROR('CLS Tripos N'!H28/'CLS Tripos N'!$T28,"n/a")</f>
        <v>0</v>
      </c>
      <c r="G28" s="63">
        <f>IFERROR('CLS Tripos N'!I28/'CLS Tripos N'!$U28,"n/a")</f>
        <v>0</v>
      </c>
      <c r="H28" s="61">
        <f>IFERROR('CLS Tripos N'!K28/'CLS Tripos N'!$T28,"n/a")</f>
        <v>0.13366336633663367</v>
      </c>
      <c r="I28" s="64">
        <f>IFERROR('CLS Tripos N'!L28/'CLS Tripos N'!$U28,"n/a")</f>
        <v>0.22388059701492538</v>
      </c>
      <c r="J28" s="65">
        <f>IFERROR('CLS Tripos N'!N28/'CLS Tripos N'!$T28,"n/a")</f>
        <v>2.4752475247524754E-2</v>
      </c>
      <c r="K28" s="63">
        <f>IFERROR('CLS Tripos N'!O28/'CLS Tripos N'!$U28,"n/a")</f>
        <v>4.4776119402985072E-2</v>
      </c>
      <c r="L28" s="61">
        <f>IFERROR('CLS Tripos N'!Q28/'CLS Tripos N'!$T28,"n/a")</f>
        <v>9.9009900990099011E-3</v>
      </c>
      <c r="M28" s="64">
        <f>IFERROR('CLS Tripos N'!R28/'CLS Tripos N'!$U28,"n/a")</f>
        <v>0</v>
      </c>
      <c r="N28" s="65">
        <f>IFERROR('CLS Tripos N'!T28/'CLS Tripos N'!$V28,"n/a")</f>
        <v>0.75092936802973975</v>
      </c>
      <c r="O28" s="88">
        <f>IFERROR('CLS Tripos N'!U28/'CLS Tripos N'!$V28,"n/a")</f>
        <v>0.24907063197026022</v>
      </c>
    </row>
    <row r="29" spans="1:15" x14ac:dyDescent="0.25">
      <c r="A29" s="105" t="s">
        <v>161</v>
      </c>
      <c r="B29" s="65">
        <f>IFERROR('CLS Tripos N'!B29/'CLS Tripos N'!$T29,"n/a")</f>
        <v>0.33526011560693642</v>
      </c>
      <c r="C29" s="63">
        <f>IFERROR('CLS Tripos N'!C29/'CLS Tripos N'!$U29,"n/a")</f>
        <v>0.20338983050847459</v>
      </c>
      <c r="D29" s="61">
        <f>IFERROR('CLS Tripos N'!E29/'CLS Tripos N'!$T29,"n/a")</f>
        <v>0.47398843930635837</v>
      </c>
      <c r="E29" s="64">
        <f>IFERROR('CLS Tripos N'!F29/'CLS Tripos N'!$U29,"n/a")</f>
        <v>0.5423728813559322</v>
      </c>
      <c r="F29" s="65">
        <f>IFERROR('CLS Tripos N'!H29/'CLS Tripos N'!$T29,"n/a")</f>
        <v>0</v>
      </c>
      <c r="G29" s="63">
        <f>IFERROR('CLS Tripos N'!I29/'CLS Tripos N'!$U29,"n/a")</f>
        <v>0</v>
      </c>
      <c r="H29" s="61">
        <f>IFERROR('CLS Tripos N'!K29/'CLS Tripos N'!$T29,"n/a")</f>
        <v>0.11560693641618497</v>
      </c>
      <c r="I29" s="64">
        <f>IFERROR('CLS Tripos N'!L29/'CLS Tripos N'!$U29,"n/a")</f>
        <v>0.20338983050847459</v>
      </c>
      <c r="J29" s="65">
        <f>IFERROR('CLS Tripos N'!N29/'CLS Tripos N'!$T29,"n/a")</f>
        <v>4.046242774566474E-2</v>
      </c>
      <c r="K29" s="63">
        <f>IFERROR('CLS Tripos N'!O29/'CLS Tripos N'!$U29,"n/a")</f>
        <v>5.0847457627118647E-2</v>
      </c>
      <c r="L29" s="61">
        <f>IFERROR('CLS Tripos N'!Q29/'CLS Tripos N'!$T29,"n/a")</f>
        <v>3.4682080924855488E-2</v>
      </c>
      <c r="M29" s="64">
        <f>IFERROR('CLS Tripos N'!R29/'CLS Tripos N'!$U29,"n/a")</f>
        <v>0</v>
      </c>
      <c r="N29" s="65">
        <f>IFERROR('CLS Tripos N'!T29/'CLS Tripos N'!$V29,"n/a")</f>
        <v>0.74568965517241381</v>
      </c>
      <c r="O29" s="88">
        <f>IFERROR('CLS Tripos N'!U29/'CLS Tripos N'!$V29,"n/a")</f>
        <v>0.25431034482758619</v>
      </c>
    </row>
    <row r="30" spans="1:15" x14ac:dyDescent="0.25">
      <c r="A30" s="105" t="s">
        <v>162</v>
      </c>
      <c r="B30" s="65">
        <f>IFERROR('CLS Tripos N'!B30/'CLS Tripos N'!$T30,"n/a")</f>
        <v>0.39215686274509803</v>
      </c>
      <c r="C30" s="63">
        <f>IFERROR('CLS Tripos N'!C30/'CLS Tripos N'!$U30,"n/a")</f>
        <v>0.27737226277372262</v>
      </c>
      <c r="D30" s="61">
        <f>IFERROR('CLS Tripos N'!E30/'CLS Tripos N'!$T30,"n/a")</f>
        <v>0.60784313725490191</v>
      </c>
      <c r="E30" s="64">
        <f>IFERROR('CLS Tripos N'!F30/'CLS Tripos N'!$U30,"n/a")</f>
        <v>0.64963503649635035</v>
      </c>
      <c r="F30" s="65">
        <f>IFERROR('CLS Tripos N'!H30/'CLS Tripos N'!$T30,"n/a")</f>
        <v>0</v>
      </c>
      <c r="G30" s="63">
        <f>IFERROR('CLS Tripos N'!I30/'CLS Tripos N'!$U30,"n/a")</f>
        <v>0</v>
      </c>
      <c r="H30" s="61">
        <f>IFERROR('CLS Tripos N'!K30/'CLS Tripos N'!$T30,"n/a")</f>
        <v>0</v>
      </c>
      <c r="I30" s="64">
        <f>IFERROR('CLS Tripos N'!L30/'CLS Tripos N'!$U30,"n/a")</f>
        <v>4.3795620437956206E-2</v>
      </c>
      <c r="J30" s="65">
        <f>IFERROR('CLS Tripos N'!N30/'CLS Tripos N'!$T30,"n/a")</f>
        <v>0</v>
      </c>
      <c r="K30" s="63">
        <f>IFERROR('CLS Tripos N'!O30/'CLS Tripos N'!$U30,"n/a")</f>
        <v>7.2992700729927005E-3</v>
      </c>
      <c r="L30" s="61">
        <f>IFERROR('CLS Tripos N'!Q30/'CLS Tripos N'!$T30,"n/a")</f>
        <v>0</v>
      </c>
      <c r="M30" s="64">
        <f>IFERROR('CLS Tripos N'!R30/'CLS Tripos N'!$U30,"n/a")</f>
        <v>2.1897810218978103E-2</v>
      </c>
      <c r="N30" s="65">
        <f>IFERROR('CLS Tripos N'!T30/'CLS Tripos N'!$V30,"n/a")</f>
        <v>0.27127659574468083</v>
      </c>
      <c r="O30" s="88">
        <f>IFERROR('CLS Tripos N'!U30/'CLS Tripos N'!$V30,"n/a")</f>
        <v>0.72872340425531912</v>
      </c>
    </row>
    <row r="31" spans="1:15" x14ac:dyDescent="0.25">
      <c r="A31" s="105" t="s">
        <v>163</v>
      </c>
      <c r="B31" s="65">
        <f>IFERROR('CLS Tripos N'!B31/'CLS Tripos N'!$T31,"n/a")</f>
        <v>0.53846153846153844</v>
      </c>
      <c r="C31" s="63">
        <f>IFERROR('CLS Tripos N'!C31/'CLS Tripos N'!$U31,"n/a")</f>
        <v>0.30281690140845069</v>
      </c>
      <c r="D31" s="61">
        <f>IFERROR('CLS Tripos N'!E31/'CLS Tripos N'!$T31,"n/a")</f>
        <v>0.42307692307692307</v>
      </c>
      <c r="E31" s="64">
        <f>IFERROR('CLS Tripos N'!F31/'CLS Tripos N'!$U31,"n/a")</f>
        <v>0.647887323943662</v>
      </c>
      <c r="F31" s="65">
        <f>IFERROR('CLS Tripos N'!H31/'CLS Tripos N'!$T31,"n/a")</f>
        <v>0</v>
      </c>
      <c r="G31" s="63">
        <f>IFERROR('CLS Tripos N'!I31/'CLS Tripos N'!$U31,"n/a")</f>
        <v>0</v>
      </c>
      <c r="H31" s="61">
        <f>IFERROR('CLS Tripos N'!K31/'CLS Tripos N'!$T31,"n/a")</f>
        <v>3.8461538461538464E-2</v>
      </c>
      <c r="I31" s="64">
        <f>IFERROR('CLS Tripos N'!L31/'CLS Tripos N'!$U31,"n/a")</f>
        <v>4.2253521126760563E-2</v>
      </c>
      <c r="J31" s="65">
        <f>IFERROR('CLS Tripos N'!N31/'CLS Tripos N'!$T31,"n/a")</f>
        <v>0</v>
      </c>
      <c r="K31" s="63">
        <f>IFERROR('CLS Tripos N'!O31/'CLS Tripos N'!$U31,"n/a")</f>
        <v>0</v>
      </c>
      <c r="L31" s="61">
        <f>IFERROR('CLS Tripos N'!Q31/'CLS Tripos N'!$T31,"n/a")</f>
        <v>0</v>
      </c>
      <c r="M31" s="64">
        <f>IFERROR('CLS Tripos N'!R31/'CLS Tripos N'!$U31,"n/a")</f>
        <v>7.0422535211267607E-3</v>
      </c>
      <c r="N31" s="65">
        <f>IFERROR('CLS Tripos N'!T31/'CLS Tripos N'!$V31,"n/a")</f>
        <v>0.26804123711340205</v>
      </c>
      <c r="O31" s="88">
        <f>IFERROR('CLS Tripos N'!U31/'CLS Tripos N'!$V31,"n/a")</f>
        <v>0.73195876288659789</v>
      </c>
    </row>
    <row r="32" spans="1:15" x14ac:dyDescent="0.25">
      <c r="A32" s="105" t="s">
        <v>164</v>
      </c>
      <c r="B32" s="65">
        <f>IFERROR('CLS Tripos N'!B32/'CLS Tripos N'!$T32,"n/a")</f>
        <v>0.21875</v>
      </c>
      <c r="C32" s="63">
        <f>IFERROR('CLS Tripos N'!C32/'CLS Tripos N'!$U32,"n/a")</f>
        <v>0.30158730158730157</v>
      </c>
      <c r="D32" s="61">
        <f>IFERROR('CLS Tripos N'!E32/'CLS Tripos N'!$T32,"n/a")</f>
        <v>0.71875</v>
      </c>
      <c r="E32" s="64">
        <f>IFERROR('CLS Tripos N'!F32/'CLS Tripos N'!$U32,"n/a")</f>
        <v>0.68253968253968256</v>
      </c>
      <c r="F32" s="65">
        <f>IFERROR('CLS Tripos N'!H32/'CLS Tripos N'!$T32,"n/a")</f>
        <v>0</v>
      </c>
      <c r="G32" s="63">
        <f>IFERROR('CLS Tripos N'!I32/'CLS Tripos N'!$U32,"n/a")</f>
        <v>0</v>
      </c>
      <c r="H32" s="61">
        <f>IFERROR('CLS Tripos N'!K32/'CLS Tripos N'!$T32,"n/a")</f>
        <v>3.125E-2</v>
      </c>
      <c r="I32" s="64">
        <f>IFERROR('CLS Tripos N'!L32/'CLS Tripos N'!$U32,"n/a")</f>
        <v>1.5873015873015872E-2</v>
      </c>
      <c r="J32" s="65">
        <f>IFERROR('CLS Tripos N'!N32/'CLS Tripos N'!$T32,"n/a")</f>
        <v>3.125E-2</v>
      </c>
      <c r="K32" s="63">
        <f>IFERROR('CLS Tripos N'!O32/'CLS Tripos N'!$U32,"n/a")</f>
        <v>0</v>
      </c>
      <c r="L32" s="61">
        <f>IFERROR('CLS Tripos N'!Q32/'CLS Tripos N'!$T32,"n/a")</f>
        <v>0</v>
      </c>
      <c r="M32" s="64">
        <f>IFERROR('CLS Tripos N'!R32/'CLS Tripos N'!$U32,"n/a")</f>
        <v>0</v>
      </c>
      <c r="N32" s="65">
        <f>IFERROR('CLS Tripos N'!T32/'CLS Tripos N'!$V32,"n/a")</f>
        <v>0.33684210526315789</v>
      </c>
      <c r="O32" s="88">
        <f>IFERROR('CLS Tripos N'!U32/'CLS Tripos N'!$V32,"n/a")</f>
        <v>0.66315789473684206</v>
      </c>
    </row>
    <row r="33" spans="1:15" x14ac:dyDescent="0.25">
      <c r="A33" s="106" t="s">
        <v>165</v>
      </c>
      <c r="B33" s="71">
        <f>IFERROR('CLS Tripos N'!B33/'CLS Tripos N'!$T33,"n/a")</f>
        <v>0.33333333333333331</v>
      </c>
      <c r="C33" s="69">
        <f>IFERROR('CLS Tripos N'!C33/'CLS Tripos N'!$U33,"n/a")</f>
        <v>0.27142857142857141</v>
      </c>
      <c r="D33" s="68">
        <f>IFERROR('CLS Tripos N'!E33/'CLS Tripos N'!$T33,"n/a")</f>
        <v>0.66666666666666663</v>
      </c>
      <c r="E33" s="70">
        <f>IFERROR('CLS Tripos N'!F33/'CLS Tripos N'!$U33,"n/a")</f>
        <v>0.65714285714285714</v>
      </c>
      <c r="F33" s="71">
        <f>IFERROR('CLS Tripos N'!H33/'CLS Tripos N'!$T33,"n/a")</f>
        <v>0</v>
      </c>
      <c r="G33" s="69">
        <f>IFERROR('CLS Tripos N'!I33/'CLS Tripos N'!$U33,"n/a")</f>
        <v>0</v>
      </c>
      <c r="H33" s="68">
        <f>IFERROR('CLS Tripos N'!K33/'CLS Tripos N'!$T33,"n/a")</f>
        <v>0</v>
      </c>
      <c r="I33" s="70">
        <f>IFERROR('CLS Tripos N'!L33/'CLS Tripos N'!$U33,"n/a")</f>
        <v>4.2857142857142858E-2</v>
      </c>
      <c r="J33" s="71">
        <f>IFERROR('CLS Tripos N'!N33/'CLS Tripos N'!$T33,"n/a")</f>
        <v>0</v>
      </c>
      <c r="K33" s="69">
        <f>IFERROR('CLS Tripos N'!O33/'CLS Tripos N'!$U33,"n/a")</f>
        <v>0</v>
      </c>
      <c r="L33" s="68">
        <f>IFERROR('CLS Tripos N'!Q33/'CLS Tripos N'!$T33,"n/a")</f>
        <v>0</v>
      </c>
      <c r="M33" s="70">
        <f>IFERROR('CLS Tripos N'!R33/'CLS Tripos N'!$U33,"n/a")</f>
        <v>2.8571428571428571E-2</v>
      </c>
      <c r="N33" s="71">
        <f>IFERROR('CLS Tripos N'!T33/'CLS Tripos N'!$V33,"n/a")</f>
        <v>0.32038834951456313</v>
      </c>
      <c r="O33" s="89">
        <f>IFERROR('CLS Tripos N'!U33/'CLS Tripos N'!$V33,"n/a")</f>
        <v>0.67961165048543692</v>
      </c>
    </row>
    <row r="34" spans="1:15" s="96" customFormat="1" x14ac:dyDescent="0.25">
      <c r="A34" s="107" t="s">
        <v>166</v>
      </c>
      <c r="B34" s="119">
        <f>IFERROR('CLS Tripos N'!B34/'CLS Tripos N'!$T34,"n/a")</f>
        <v>0.24242424242424243</v>
      </c>
      <c r="C34" s="120">
        <f>IFERROR('CLS Tripos N'!C34/'CLS Tripos N'!$U34,"n/a")</f>
        <v>0.39655172413793105</v>
      </c>
      <c r="D34" s="121">
        <f>IFERROR('CLS Tripos N'!E34/'CLS Tripos N'!$T34,"n/a")</f>
        <v>0.72727272727272729</v>
      </c>
      <c r="E34" s="122">
        <f>IFERROR('CLS Tripos N'!F34/'CLS Tripos N'!$U34,"n/a")</f>
        <v>0.55172413793103448</v>
      </c>
      <c r="F34" s="119">
        <f>IFERROR('CLS Tripos N'!H34/'CLS Tripos N'!$T34,"n/a")</f>
        <v>0</v>
      </c>
      <c r="G34" s="120">
        <f>IFERROR('CLS Tripos N'!I34/'CLS Tripos N'!$U34,"n/a")</f>
        <v>0</v>
      </c>
      <c r="H34" s="121">
        <f>IFERROR('CLS Tripos N'!K34/'CLS Tripos N'!$T34,"n/a")</f>
        <v>3.0303030303030304E-2</v>
      </c>
      <c r="I34" s="122">
        <f>IFERROR('CLS Tripos N'!L34/'CLS Tripos N'!$U34,"n/a")</f>
        <v>5.1724137931034482E-2</v>
      </c>
      <c r="J34" s="119">
        <f>IFERROR('CLS Tripos N'!N34/'CLS Tripos N'!$T34,"n/a")</f>
        <v>0</v>
      </c>
      <c r="K34" s="120">
        <f>IFERROR('CLS Tripos N'!O34/'CLS Tripos N'!$U34,"n/a")</f>
        <v>0</v>
      </c>
      <c r="L34" s="121">
        <f>IFERROR('CLS Tripos N'!Q34/'CLS Tripos N'!$T34,"n/a")</f>
        <v>0</v>
      </c>
      <c r="M34" s="122">
        <f>IFERROR('CLS Tripos N'!R34/'CLS Tripos N'!$U34,"n/a")</f>
        <v>0</v>
      </c>
      <c r="N34" s="119">
        <f>IFERROR('CLS Tripos N'!T34/'CLS Tripos N'!$V34,"n/a")</f>
        <v>0.36263736263736263</v>
      </c>
      <c r="O34" s="123">
        <f>IFERROR('CLS Tripos N'!U34/'CLS Tripos N'!$V34,"n/a")</f>
        <v>0.63736263736263732</v>
      </c>
    </row>
    <row r="35" spans="1:15" x14ac:dyDescent="0.25">
      <c r="A35" s="105" t="s">
        <v>167</v>
      </c>
      <c r="B35" s="65">
        <f>IFERROR('CLS Tripos N'!B35/'CLS Tripos N'!$T35,"n/a")</f>
        <v>0.24468085106382978</v>
      </c>
      <c r="C35" s="63">
        <f>IFERROR('CLS Tripos N'!C35/'CLS Tripos N'!$U35,"n/a")</f>
        <v>0.13</v>
      </c>
      <c r="D35" s="61">
        <f>IFERROR('CLS Tripos N'!E35/'CLS Tripos N'!$T35,"n/a")</f>
        <v>0.69148936170212771</v>
      </c>
      <c r="E35" s="64">
        <f>IFERROR('CLS Tripos N'!F35/'CLS Tripos N'!$U35,"n/a")</f>
        <v>0.83</v>
      </c>
      <c r="F35" s="65">
        <f>IFERROR('CLS Tripos N'!H35/'CLS Tripos N'!$T35,"n/a")</f>
        <v>0</v>
      </c>
      <c r="G35" s="63">
        <f>IFERROR('CLS Tripos N'!I35/'CLS Tripos N'!$U35,"n/a")</f>
        <v>0</v>
      </c>
      <c r="H35" s="61">
        <f>IFERROR('CLS Tripos N'!K35/'CLS Tripos N'!$T35,"n/a")</f>
        <v>5.3191489361702128E-2</v>
      </c>
      <c r="I35" s="64">
        <f>IFERROR('CLS Tripos N'!L35/'CLS Tripos N'!$U35,"n/a")</f>
        <v>0.03</v>
      </c>
      <c r="J35" s="65">
        <f>IFERROR('CLS Tripos N'!N35/'CLS Tripos N'!$T35,"n/a")</f>
        <v>0</v>
      </c>
      <c r="K35" s="63">
        <f>IFERROR('CLS Tripos N'!O35/'CLS Tripos N'!$U35,"n/a")</f>
        <v>0</v>
      </c>
      <c r="L35" s="61">
        <f>IFERROR('CLS Tripos N'!Q35/'CLS Tripos N'!$T35,"n/a")</f>
        <v>1.0638297872340425E-2</v>
      </c>
      <c r="M35" s="64">
        <f>IFERROR('CLS Tripos N'!R35/'CLS Tripos N'!$U35,"n/a")</f>
        <v>0.01</v>
      </c>
      <c r="N35" s="65">
        <f>IFERROR('CLS Tripos N'!T35/'CLS Tripos N'!$V35,"n/a")</f>
        <v>0.4845360824742268</v>
      </c>
      <c r="O35" s="88">
        <f>IFERROR('CLS Tripos N'!U35/'CLS Tripos N'!$V35,"n/a")</f>
        <v>0.51546391752577314</v>
      </c>
    </row>
    <row r="36" spans="1:15" x14ac:dyDescent="0.25">
      <c r="A36" s="105" t="s">
        <v>168</v>
      </c>
      <c r="B36" s="65">
        <f>IFERROR('CLS Tripos N'!B36/'CLS Tripos N'!$T36,"n/a")</f>
        <v>0.4044943820224719</v>
      </c>
      <c r="C36" s="63">
        <f>IFERROR('CLS Tripos N'!C36/'CLS Tripos N'!$U36,"n/a")</f>
        <v>0.26605504587155965</v>
      </c>
      <c r="D36" s="61">
        <f>IFERROR('CLS Tripos N'!E36/'CLS Tripos N'!$T36,"n/a")</f>
        <v>0.5955056179775281</v>
      </c>
      <c r="E36" s="64">
        <f>IFERROR('CLS Tripos N'!F36/'CLS Tripos N'!$U36,"n/a")</f>
        <v>0.7155963302752294</v>
      </c>
      <c r="F36" s="65">
        <f>IFERROR('CLS Tripos N'!H36/'CLS Tripos N'!$T36,"n/a")</f>
        <v>0</v>
      </c>
      <c r="G36" s="63">
        <f>IFERROR('CLS Tripos N'!I36/'CLS Tripos N'!$U36,"n/a")</f>
        <v>0</v>
      </c>
      <c r="H36" s="61">
        <f>IFERROR('CLS Tripos N'!K36/'CLS Tripos N'!$T36,"n/a")</f>
        <v>0</v>
      </c>
      <c r="I36" s="64">
        <f>IFERROR('CLS Tripos N'!L36/'CLS Tripos N'!$U36,"n/a")</f>
        <v>1.834862385321101E-2</v>
      </c>
      <c r="J36" s="65">
        <f>IFERROR('CLS Tripos N'!N36/'CLS Tripos N'!$T36,"n/a")</f>
        <v>0</v>
      </c>
      <c r="K36" s="63">
        <f>IFERROR('CLS Tripos N'!O36/'CLS Tripos N'!$U36,"n/a")</f>
        <v>0</v>
      </c>
      <c r="L36" s="61">
        <f>IFERROR('CLS Tripos N'!Q36/'CLS Tripos N'!$T36,"n/a")</f>
        <v>0</v>
      </c>
      <c r="M36" s="64">
        <f>IFERROR('CLS Tripos N'!R36/'CLS Tripos N'!$U36,"n/a")</f>
        <v>0</v>
      </c>
      <c r="N36" s="65">
        <f>IFERROR('CLS Tripos N'!T36/'CLS Tripos N'!$V36,"n/a")</f>
        <v>0.4494949494949495</v>
      </c>
      <c r="O36" s="88">
        <f>IFERROR('CLS Tripos N'!U36/'CLS Tripos N'!$V36,"n/a")</f>
        <v>0.5505050505050505</v>
      </c>
    </row>
    <row r="37" spans="1:15" x14ac:dyDescent="0.25">
      <c r="A37" s="105" t="s">
        <v>169</v>
      </c>
      <c r="B37" s="65">
        <f>IFERROR('CLS Tripos N'!B37/'CLS Tripos N'!$T37,"n/a")</f>
        <v>0.33333333333333331</v>
      </c>
      <c r="C37" s="63">
        <f>IFERROR('CLS Tripos N'!C37/'CLS Tripos N'!$U37,"n/a")</f>
        <v>4.5454545454545456E-2</v>
      </c>
      <c r="D37" s="61">
        <f>IFERROR('CLS Tripos N'!E37/'CLS Tripos N'!$T37,"n/a")</f>
        <v>0.66666666666666663</v>
      </c>
      <c r="E37" s="64">
        <f>IFERROR('CLS Tripos N'!F37/'CLS Tripos N'!$U37,"n/a")</f>
        <v>0.86363636363636365</v>
      </c>
      <c r="F37" s="65">
        <f>IFERROR('CLS Tripos N'!H37/'CLS Tripos N'!$T37,"n/a")</f>
        <v>0</v>
      </c>
      <c r="G37" s="63">
        <f>IFERROR('CLS Tripos N'!I37/'CLS Tripos N'!$U37,"n/a")</f>
        <v>0</v>
      </c>
      <c r="H37" s="61">
        <f>IFERROR('CLS Tripos N'!K37/'CLS Tripos N'!$T37,"n/a")</f>
        <v>0</v>
      </c>
      <c r="I37" s="64">
        <f>IFERROR('CLS Tripos N'!L37/'CLS Tripos N'!$U37,"n/a")</f>
        <v>4.5454545454545456E-2</v>
      </c>
      <c r="J37" s="65">
        <f>IFERROR('CLS Tripos N'!N37/'CLS Tripos N'!$T37,"n/a")</f>
        <v>0</v>
      </c>
      <c r="K37" s="63">
        <f>IFERROR('CLS Tripos N'!O37/'CLS Tripos N'!$U37,"n/a")</f>
        <v>4.5454545454545456E-2</v>
      </c>
      <c r="L37" s="61">
        <f>IFERROR('CLS Tripos N'!Q37/'CLS Tripos N'!$T37,"n/a")</f>
        <v>0</v>
      </c>
      <c r="M37" s="64">
        <f>IFERROR('CLS Tripos N'!R37/'CLS Tripos N'!$U37,"n/a")</f>
        <v>0</v>
      </c>
      <c r="N37" s="65">
        <f>IFERROR('CLS Tripos N'!T37/'CLS Tripos N'!$V37,"n/a")</f>
        <v>0.12</v>
      </c>
      <c r="O37" s="88">
        <f>IFERROR('CLS Tripos N'!U37/'CLS Tripos N'!$V37,"n/a")</f>
        <v>0.88</v>
      </c>
    </row>
    <row r="38" spans="1:15" x14ac:dyDescent="0.25">
      <c r="A38" s="105" t="s">
        <v>170</v>
      </c>
      <c r="B38" s="65">
        <f>IFERROR('CLS Tripos N'!B38/'CLS Tripos N'!$T38,"n/a")</f>
        <v>0</v>
      </c>
      <c r="C38" s="63">
        <f>IFERROR('CLS Tripos N'!C38/'CLS Tripos N'!$U38,"n/a")</f>
        <v>0.32</v>
      </c>
      <c r="D38" s="61">
        <f>IFERROR('CLS Tripos N'!E38/'CLS Tripos N'!$T38,"n/a")</f>
        <v>1</v>
      </c>
      <c r="E38" s="64">
        <f>IFERROR('CLS Tripos N'!F38/'CLS Tripos N'!$U38,"n/a")</f>
        <v>0.52</v>
      </c>
      <c r="F38" s="65">
        <f>IFERROR('CLS Tripos N'!H38/'CLS Tripos N'!$T38,"n/a")</f>
        <v>0</v>
      </c>
      <c r="G38" s="63">
        <f>IFERROR('CLS Tripos N'!I38/'CLS Tripos N'!$U38,"n/a")</f>
        <v>0</v>
      </c>
      <c r="H38" s="61">
        <f>IFERROR('CLS Tripos N'!K38/'CLS Tripos N'!$T38,"n/a")</f>
        <v>0</v>
      </c>
      <c r="I38" s="64">
        <f>IFERROR('CLS Tripos N'!L38/'CLS Tripos N'!$U38,"n/a")</f>
        <v>0.12</v>
      </c>
      <c r="J38" s="65">
        <f>IFERROR('CLS Tripos N'!N38/'CLS Tripos N'!$T38,"n/a")</f>
        <v>0</v>
      </c>
      <c r="K38" s="63">
        <f>IFERROR('CLS Tripos N'!O38/'CLS Tripos N'!$U38,"n/a")</f>
        <v>0</v>
      </c>
      <c r="L38" s="61">
        <f>IFERROR('CLS Tripos N'!Q38/'CLS Tripos N'!$T38,"n/a")</f>
        <v>0</v>
      </c>
      <c r="M38" s="64">
        <f>IFERROR('CLS Tripos N'!R38/'CLS Tripos N'!$U38,"n/a")</f>
        <v>0.04</v>
      </c>
      <c r="N38" s="65">
        <f>IFERROR('CLS Tripos N'!T38/'CLS Tripos N'!$V38,"n/a")</f>
        <v>7.407407407407407E-2</v>
      </c>
      <c r="O38" s="88">
        <f>IFERROR('CLS Tripos N'!U38/'CLS Tripos N'!$V38,"n/a")</f>
        <v>0.92592592592592593</v>
      </c>
    </row>
    <row r="39" spans="1:15" x14ac:dyDescent="0.25">
      <c r="A39" s="105" t="s">
        <v>171</v>
      </c>
      <c r="B39" s="65">
        <f>IFERROR('CLS Tripos N'!B39/'CLS Tripos N'!$T39,"n/a")</f>
        <v>0.5</v>
      </c>
      <c r="C39" s="63">
        <f>IFERROR('CLS Tripos N'!C39/'CLS Tripos N'!$U39,"n/a")</f>
        <v>0.2608695652173913</v>
      </c>
      <c r="D39" s="61">
        <f>IFERROR('CLS Tripos N'!E39/'CLS Tripos N'!$T39,"n/a")</f>
        <v>0.5</v>
      </c>
      <c r="E39" s="64">
        <f>IFERROR('CLS Tripos N'!F39/'CLS Tripos N'!$U39,"n/a")</f>
        <v>0.73913043478260865</v>
      </c>
      <c r="F39" s="65">
        <f>IFERROR('CLS Tripos N'!H39/'CLS Tripos N'!$T39,"n/a")</f>
        <v>0</v>
      </c>
      <c r="G39" s="63">
        <f>IFERROR('CLS Tripos N'!I39/'CLS Tripos N'!$U39,"n/a")</f>
        <v>0</v>
      </c>
      <c r="H39" s="61">
        <f>IFERROR('CLS Tripos N'!K39/'CLS Tripos N'!$T39,"n/a")</f>
        <v>0</v>
      </c>
      <c r="I39" s="64">
        <f>IFERROR('CLS Tripos N'!L39/'CLS Tripos N'!$U39,"n/a")</f>
        <v>0</v>
      </c>
      <c r="J39" s="65">
        <f>IFERROR('CLS Tripos N'!N39/'CLS Tripos N'!$T39,"n/a")</f>
        <v>0</v>
      </c>
      <c r="K39" s="63">
        <f>IFERROR('CLS Tripos N'!O39/'CLS Tripos N'!$U39,"n/a")</f>
        <v>0</v>
      </c>
      <c r="L39" s="61">
        <f>IFERROR('CLS Tripos N'!Q39/'CLS Tripos N'!$T39,"n/a")</f>
        <v>0</v>
      </c>
      <c r="M39" s="64">
        <f>IFERROR('CLS Tripos N'!R39/'CLS Tripos N'!$U39,"n/a")</f>
        <v>0</v>
      </c>
      <c r="N39" s="65">
        <f>IFERROR('CLS Tripos N'!T39/'CLS Tripos N'!$V39,"n/a")</f>
        <v>0.08</v>
      </c>
      <c r="O39" s="88">
        <f>IFERROR('CLS Tripos N'!U39/'CLS Tripos N'!$V39,"n/a")</f>
        <v>0.92</v>
      </c>
    </row>
    <row r="40" spans="1:15" x14ac:dyDescent="0.25">
      <c r="A40" s="105" t="s">
        <v>172</v>
      </c>
      <c r="B40" s="65">
        <f>IFERROR('CLS Tripos N'!B40/'CLS Tripos N'!$T40,"n/a")</f>
        <v>0.24561403508771928</v>
      </c>
      <c r="C40" s="63">
        <f>IFERROR('CLS Tripos N'!C40/'CLS Tripos N'!$U40,"n/a")</f>
        <v>0.1796875</v>
      </c>
      <c r="D40" s="61">
        <f>IFERROR('CLS Tripos N'!E40/'CLS Tripos N'!$T40,"n/a")</f>
        <v>0.70175438596491224</v>
      </c>
      <c r="E40" s="64">
        <f>IFERROR('CLS Tripos N'!F40/'CLS Tripos N'!$U40,"n/a")</f>
        <v>0.75</v>
      </c>
      <c r="F40" s="65">
        <f>IFERROR('CLS Tripos N'!H40/'CLS Tripos N'!$T40,"n/a")</f>
        <v>0</v>
      </c>
      <c r="G40" s="63">
        <f>IFERROR('CLS Tripos N'!I40/'CLS Tripos N'!$U40,"n/a")</f>
        <v>0</v>
      </c>
      <c r="H40" s="61">
        <f>IFERROR('CLS Tripos N'!K40/'CLS Tripos N'!$T40,"n/a")</f>
        <v>1.7543859649122806E-2</v>
      </c>
      <c r="I40" s="64">
        <f>IFERROR('CLS Tripos N'!L40/'CLS Tripos N'!$U40,"n/a")</f>
        <v>3.125E-2</v>
      </c>
      <c r="J40" s="65">
        <f>IFERROR('CLS Tripos N'!N40/'CLS Tripos N'!$T40,"n/a")</f>
        <v>1.7543859649122806E-2</v>
      </c>
      <c r="K40" s="63">
        <f>IFERROR('CLS Tripos N'!O40/'CLS Tripos N'!$U40,"n/a")</f>
        <v>1.5625E-2</v>
      </c>
      <c r="L40" s="61">
        <f>IFERROR('CLS Tripos N'!Q40/'CLS Tripos N'!$T40,"n/a")</f>
        <v>1.7543859649122806E-2</v>
      </c>
      <c r="M40" s="64">
        <f>IFERROR('CLS Tripos N'!R40/'CLS Tripos N'!$U40,"n/a")</f>
        <v>2.34375E-2</v>
      </c>
      <c r="N40" s="65">
        <f>IFERROR('CLS Tripos N'!T40/'CLS Tripos N'!$V40,"n/a")</f>
        <v>0.30810810810810813</v>
      </c>
      <c r="O40" s="88">
        <f>IFERROR('CLS Tripos N'!U40/'CLS Tripos N'!$V40,"n/a")</f>
        <v>0.69189189189189193</v>
      </c>
    </row>
    <row r="41" spans="1:15" x14ac:dyDescent="0.25">
      <c r="A41" s="105" t="s">
        <v>173</v>
      </c>
      <c r="B41" s="65" t="str">
        <f>IFERROR('CLS Tripos N'!B41/'CLS Tripos N'!$T41,"n/a")</f>
        <v>n/a</v>
      </c>
      <c r="C41" s="63">
        <f>IFERROR('CLS Tripos N'!C41/'CLS Tripos N'!$U41,"n/a")</f>
        <v>0</v>
      </c>
      <c r="D41" s="61" t="str">
        <f>IFERROR('CLS Tripos N'!E41/'CLS Tripos N'!$T41,"n/a")</f>
        <v>n/a</v>
      </c>
      <c r="E41" s="64">
        <f>IFERROR('CLS Tripos N'!F41/'CLS Tripos N'!$U41,"n/a")</f>
        <v>1</v>
      </c>
      <c r="F41" s="65" t="str">
        <f>IFERROR('CLS Tripos N'!H41/'CLS Tripos N'!$T41,"n/a")</f>
        <v>n/a</v>
      </c>
      <c r="G41" s="63">
        <f>IFERROR('CLS Tripos N'!I41/'CLS Tripos N'!$U41,"n/a")</f>
        <v>0</v>
      </c>
      <c r="H41" s="61" t="str">
        <f>IFERROR('CLS Tripos N'!K41/'CLS Tripos N'!$T41,"n/a")</f>
        <v>n/a</v>
      </c>
      <c r="I41" s="64">
        <f>IFERROR('CLS Tripos N'!L41/'CLS Tripos N'!$U41,"n/a")</f>
        <v>0</v>
      </c>
      <c r="J41" s="65" t="str">
        <f>IFERROR('CLS Tripos N'!N41/'CLS Tripos N'!$T41,"n/a")</f>
        <v>n/a</v>
      </c>
      <c r="K41" s="63">
        <f>IFERROR('CLS Tripos N'!O41/'CLS Tripos N'!$U41,"n/a")</f>
        <v>0</v>
      </c>
      <c r="L41" s="61" t="str">
        <f>IFERROR('CLS Tripos N'!Q41/'CLS Tripos N'!$T41,"n/a")</f>
        <v>n/a</v>
      </c>
      <c r="M41" s="64">
        <f>IFERROR('CLS Tripos N'!R41/'CLS Tripos N'!$U41,"n/a")</f>
        <v>0</v>
      </c>
      <c r="N41" s="65">
        <f>IFERROR('CLS Tripos N'!T41/'CLS Tripos N'!$V41,"n/a")</f>
        <v>0</v>
      </c>
      <c r="O41" s="88">
        <f>IFERROR('CLS Tripos N'!U41/'CLS Tripos N'!$V41,"n/a")</f>
        <v>1</v>
      </c>
    </row>
    <row r="42" spans="1:15" x14ac:dyDescent="0.25">
      <c r="A42" s="105" t="s">
        <v>174</v>
      </c>
      <c r="B42" s="65">
        <f>IFERROR('CLS Tripos N'!B42/'CLS Tripos N'!$T42,"n/a")</f>
        <v>0</v>
      </c>
      <c r="C42" s="63">
        <f>IFERROR('CLS Tripos N'!C42/'CLS Tripos N'!$U42,"n/a")</f>
        <v>0.6</v>
      </c>
      <c r="D42" s="61">
        <f>IFERROR('CLS Tripos N'!E42/'CLS Tripos N'!$T42,"n/a")</f>
        <v>1</v>
      </c>
      <c r="E42" s="64">
        <f>IFERROR('CLS Tripos N'!F42/'CLS Tripos N'!$U42,"n/a")</f>
        <v>0.4</v>
      </c>
      <c r="F42" s="65">
        <f>IFERROR('CLS Tripos N'!H42/'CLS Tripos N'!$T42,"n/a")</f>
        <v>0</v>
      </c>
      <c r="G42" s="63">
        <f>IFERROR('CLS Tripos N'!I42/'CLS Tripos N'!$U42,"n/a")</f>
        <v>0</v>
      </c>
      <c r="H42" s="61">
        <f>IFERROR('CLS Tripos N'!K42/'CLS Tripos N'!$T42,"n/a")</f>
        <v>0</v>
      </c>
      <c r="I42" s="64">
        <f>IFERROR('CLS Tripos N'!L42/'CLS Tripos N'!$U42,"n/a")</f>
        <v>0</v>
      </c>
      <c r="J42" s="65">
        <f>IFERROR('CLS Tripos N'!N42/'CLS Tripos N'!$T42,"n/a")</f>
        <v>0</v>
      </c>
      <c r="K42" s="63">
        <f>IFERROR('CLS Tripos N'!O42/'CLS Tripos N'!$U42,"n/a")</f>
        <v>0</v>
      </c>
      <c r="L42" s="61">
        <f>IFERROR('CLS Tripos N'!Q42/'CLS Tripos N'!$T42,"n/a")</f>
        <v>0</v>
      </c>
      <c r="M42" s="64">
        <f>IFERROR('CLS Tripos N'!R42/'CLS Tripos N'!$U42,"n/a")</f>
        <v>0</v>
      </c>
      <c r="N42" s="65">
        <f>IFERROR('CLS Tripos N'!T42/'CLS Tripos N'!$V42,"n/a")</f>
        <v>0.16666666666666666</v>
      </c>
      <c r="O42" s="88">
        <f>IFERROR('CLS Tripos N'!U42/'CLS Tripos N'!$V42,"n/a")</f>
        <v>0.83333333333333337</v>
      </c>
    </row>
    <row r="43" spans="1:15" x14ac:dyDescent="0.25">
      <c r="A43" s="105" t="s">
        <v>175</v>
      </c>
      <c r="B43" s="65" t="str">
        <f>IFERROR('CLS Tripos N'!B43/'CLS Tripos N'!$T43,"n/a")</f>
        <v>n/a</v>
      </c>
      <c r="C43" s="63">
        <f>IFERROR('CLS Tripos N'!C43/'CLS Tripos N'!$U43,"n/a")</f>
        <v>0.5</v>
      </c>
      <c r="D43" s="61" t="str">
        <f>IFERROR('CLS Tripos N'!E43/'CLS Tripos N'!$T43,"n/a")</f>
        <v>n/a</v>
      </c>
      <c r="E43" s="64">
        <f>IFERROR('CLS Tripos N'!F43/'CLS Tripos N'!$U43,"n/a")</f>
        <v>0.5</v>
      </c>
      <c r="F43" s="65" t="str">
        <f>IFERROR('CLS Tripos N'!H43/'CLS Tripos N'!$T43,"n/a")</f>
        <v>n/a</v>
      </c>
      <c r="G43" s="63">
        <f>IFERROR('CLS Tripos N'!I43/'CLS Tripos N'!$U43,"n/a")</f>
        <v>0</v>
      </c>
      <c r="H43" s="61" t="str">
        <f>IFERROR('CLS Tripos N'!K43/'CLS Tripos N'!$T43,"n/a")</f>
        <v>n/a</v>
      </c>
      <c r="I43" s="64">
        <f>IFERROR('CLS Tripos N'!L43/'CLS Tripos N'!$U43,"n/a")</f>
        <v>0</v>
      </c>
      <c r="J43" s="65" t="str">
        <f>IFERROR('CLS Tripos N'!N43/'CLS Tripos N'!$T43,"n/a")</f>
        <v>n/a</v>
      </c>
      <c r="K43" s="63">
        <f>IFERROR('CLS Tripos N'!O43/'CLS Tripos N'!$U43,"n/a")</f>
        <v>0</v>
      </c>
      <c r="L43" s="61" t="str">
        <f>IFERROR('CLS Tripos N'!Q43/'CLS Tripos N'!$T43,"n/a")</f>
        <v>n/a</v>
      </c>
      <c r="M43" s="64">
        <f>IFERROR('CLS Tripos N'!R43/'CLS Tripos N'!$U43,"n/a")</f>
        <v>0</v>
      </c>
      <c r="N43" s="65">
        <f>IFERROR('CLS Tripos N'!T43/'CLS Tripos N'!$V43,"n/a")</f>
        <v>0</v>
      </c>
      <c r="O43" s="88">
        <f>IFERROR('CLS Tripos N'!U43/'CLS Tripos N'!$V43,"n/a")</f>
        <v>1</v>
      </c>
    </row>
    <row r="44" spans="1:15" x14ac:dyDescent="0.25">
      <c r="A44" s="105" t="s">
        <v>176</v>
      </c>
      <c r="B44" s="65">
        <f>IFERROR('CLS Tripos N'!B44/'CLS Tripos N'!$T44,"n/a")</f>
        <v>0</v>
      </c>
      <c r="C44" s="63">
        <f>IFERROR('CLS Tripos N'!C44/'CLS Tripos N'!$U44,"n/a")</f>
        <v>0.2</v>
      </c>
      <c r="D44" s="61">
        <f>IFERROR('CLS Tripos N'!E44/'CLS Tripos N'!$T44,"n/a")</f>
        <v>1</v>
      </c>
      <c r="E44" s="64">
        <f>IFERROR('CLS Tripos N'!F44/'CLS Tripos N'!$U44,"n/a")</f>
        <v>0.7</v>
      </c>
      <c r="F44" s="65">
        <f>IFERROR('CLS Tripos N'!H44/'CLS Tripos N'!$T44,"n/a")</f>
        <v>0</v>
      </c>
      <c r="G44" s="63">
        <f>IFERROR('CLS Tripos N'!I44/'CLS Tripos N'!$U44,"n/a")</f>
        <v>0</v>
      </c>
      <c r="H44" s="61">
        <f>IFERROR('CLS Tripos N'!K44/'CLS Tripos N'!$T44,"n/a")</f>
        <v>0</v>
      </c>
      <c r="I44" s="64">
        <f>IFERROR('CLS Tripos N'!L44/'CLS Tripos N'!$U44,"n/a")</f>
        <v>0.1</v>
      </c>
      <c r="J44" s="65">
        <f>IFERROR('CLS Tripos N'!N44/'CLS Tripos N'!$T44,"n/a")</f>
        <v>0</v>
      </c>
      <c r="K44" s="63">
        <f>IFERROR('CLS Tripos N'!O44/'CLS Tripos N'!$U44,"n/a")</f>
        <v>0</v>
      </c>
      <c r="L44" s="61">
        <f>IFERROR('CLS Tripos N'!Q44/'CLS Tripos N'!$T44,"n/a")</f>
        <v>0</v>
      </c>
      <c r="M44" s="64">
        <f>IFERROR('CLS Tripos N'!R44/'CLS Tripos N'!$U44,"n/a")</f>
        <v>0</v>
      </c>
      <c r="N44" s="65">
        <f>IFERROR('CLS Tripos N'!T44/'CLS Tripos N'!$V44,"n/a")</f>
        <v>0.23076923076923078</v>
      </c>
      <c r="O44" s="88">
        <f>IFERROR('CLS Tripos N'!U44/'CLS Tripos N'!$V44,"n/a")</f>
        <v>0.76923076923076927</v>
      </c>
    </row>
    <row r="45" spans="1:15" x14ac:dyDescent="0.25">
      <c r="A45" s="105" t="s">
        <v>177</v>
      </c>
      <c r="B45" s="65">
        <f>IFERROR('CLS Tripos N'!B45/'CLS Tripos N'!$T45,"n/a")</f>
        <v>0.23636363636363636</v>
      </c>
      <c r="C45" s="63">
        <f>IFERROR('CLS Tripos N'!C45/'CLS Tripos N'!$U45,"n/a")</f>
        <v>0.14285714285714285</v>
      </c>
      <c r="D45" s="61">
        <f>IFERROR('CLS Tripos N'!E45/'CLS Tripos N'!$T45,"n/a")</f>
        <v>0.69090909090909092</v>
      </c>
      <c r="E45" s="64">
        <f>IFERROR('CLS Tripos N'!F45/'CLS Tripos N'!$U45,"n/a")</f>
        <v>0.69047619047619047</v>
      </c>
      <c r="F45" s="65">
        <f>IFERROR('CLS Tripos N'!H45/'CLS Tripos N'!$T45,"n/a")</f>
        <v>0</v>
      </c>
      <c r="G45" s="63">
        <f>IFERROR('CLS Tripos N'!I45/'CLS Tripos N'!$U45,"n/a")</f>
        <v>0</v>
      </c>
      <c r="H45" s="61">
        <f>IFERROR('CLS Tripos N'!K45/'CLS Tripos N'!$T45,"n/a")</f>
        <v>5.4545454545454543E-2</v>
      </c>
      <c r="I45" s="64">
        <f>IFERROR('CLS Tripos N'!L45/'CLS Tripos N'!$U45,"n/a")</f>
        <v>9.5238095238095233E-2</v>
      </c>
      <c r="J45" s="65">
        <f>IFERROR('CLS Tripos N'!N45/'CLS Tripos N'!$T45,"n/a")</f>
        <v>1.8181818181818181E-2</v>
      </c>
      <c r="K45" s="63">
        <f>IFERROR('CLS Tripos N'!O45/'CLS Tripos N'!$U45,"n/a")</f>
        <v>2.3809523809523808E-2</v>
      </c>
      <c r="L45" s="61">
        <f>IFERROR('CLS Tripos N'!Q45/'CLS Tripos N'!$T45,"n/a")</f>
        <v>0</v>
      </c>
      <c r="M45" s="64">
        <f>IFERROR('CLS Tripos N'!R45/'CLS Tripos N'!$U45,"n/a")</f>
        <v>4.7619047619047616E-2</v>
      </c>
      <c r="N45" s="65">
        <f>IFERROR('CLS Tripos N'!T45/'CLS Tripos N'!$V45,"n/a")</f>
        <v>0.5670103092783505</v>
      </c>
      <c r="O45" s="88">
        <f>IFERROR('CLS Tripos N'!U45/'CLS Tripos N'!$V45,"n/a")</f>
        <v>0.4329896907216495</v>
      </c>
    </row>
    <row r="46" spans="1:15" x14ac:dyDescent="0.25">
      <c r="A46" s="105" t="s">
        <v>178</v>
      </c>
      <c r="B46" s="65">
        <f>IFERROR('CLS Tripos N'!B46/'CLS Tripos N'!$T46,"n/a")</f>
        <v>0.18181818181818182</v>
      </c>
      <c r="C46" s="63">
        <f>IFERROR('CLS Tripos N'!C46/'CLS Tripos N'!$U46,"n/a")</f>
        <v>0.17647058823529413</v>
      </c>
      <c r="D46" s="61">
        <f>IFERROR('CLS Tripos N'!E46/'CLS Tripos N'!$T46,"n/a")</f>
        <v>0.81818181818181823</v>
      </c>
      <c r="E46" s="64">
        <f>IFERROR('CLS Tripos N'!F46/'CLS Tripos N'!$U46,"n/a")</f>
        <v>0.76470588235294112</v>
      </c>
      <c r="F46" s="65">
        <f>IFERROR('CLS Tripos N'!H46/'CLS Tripos N'!$T46,"n/a")</f>
        <v>0</v>
      </c>
      <c r="G46" s="63">
        <f>IFERROR('CLS Tripos N'!I46/'CLS Tripos N'!$U46,"n/a")</f>
        <v>0</v>
      </c>
      <c r="H46" s="61">
        <f>IFERROR('CLS Tripos N'!K46/'CLS Tripos N'!$T46,"n/a")</f>
        <v>0</v>
      </c>
      <c r="I46" s="64">
        <f>IFERROR('CLS Tripos N'!L46/'CLS Tripos N'!$U46,"n/a")</f>
        <v>5.8823529411764705E-2</v>
      </c>
      <c r="J46" s="65">
        <f>IFERROR('CLS Tripos N'!N46/'CLS Tripos N'!$T46,"n/a")</f>
        <v>0</v>
      </c>
      <c r="K46" s="63">
        <f>IFERROR('CLS Tripos N'!O46/'CLS Tripos N'!$U46,"n/a")</f>
        <v>0</v>
      </c>
      <c r="L46" s="61">
        <f>IFERROR('CLS Tripos N'!Q46/'CLS Tripos N'!$T46,"n/a")</f>
        <v>0</v>
      </c>
      <c r="M46" s="64">
        <f>IFERROR('CLS Tripos N'!R46/'CLS Tripos N'!$U46,"n/a")</f>
        <v>0</v>
      </c>
      <c r="N46" s="65">
        <f>IFERROR('CLS Tripos N'!T46/'CLS Tripos N'!$V46,"n/a")</f>
        <v>0.39285714285714285</v>
      </c>
      <c r="O46" s="88">
        <f>IFERROR('CLS Tripos N'!U46/'CLS Tripos N'!$V46,"n/a")</f>
        <v>0.6071428571428571</v>
      </c>
    </row>
    <row r="47" spans="1:15" x14ac:dyDescent="0.25">
      <c r="A47" s="105" t="s">
        <v>179</v>
      </c>
      <c r="B47" s="65">
        <f>IFERROR('CLS Tripos N'!B47/'CLS Tripos N'!$T47,"n/a")</f>
        <v>0</v>
      </c>
      <c r="C47" s="63">
        <f>IFERROR('CLS Tripos N'!C47/'CLS Tripos N'!$U47,"n/a")</f>
        <v>0.17647058823529413</v>
      </c>
      <c r="D47" s="61">
        <f>IFERROR('CLS Tripos N'!E47/'CLS Tripos N'!$T47,"n/a")</f>
        <v>1</v>
      </c>
      <c r="E47" s="64">
        <f>IFERROR('CLS Tripos N'!F47/'CLS Tripos N'!$U47,"n/a")</f>
        <v>0.6470588235294118</v>
      </c>
      <c r="F47" s="65">
        <f>IFERROR('CLS Tripos N'!H47/'CLS Tripos N'!$T47,"n/a")</f>
        <v>0</v>
      </c>
      <c r="G47" s="63">
        <f>IFERROR('CLS Tripos N'!I47/'CLS Tripos N'!$U47,"n/a")</f>
        <v>0</v>
      </c>
      <c r="H47" s="61">
        <f>IFERROR('CLS Tripos N'!K47/'CLS Tripos N'!$T47,"n/a")</f>
        <v>0</v>
      </c>
      <c r="I47" s="64">
        <f>IFERROR('CLS Tripos N'!L47/'CLS Tripos N'!$U47,"n/a")</f>
        <v>0.11764705882352941</v>
      </c>
      <c r="J47" s="65">
        <f>IFERROR('CLS Tripos N'!N47/'CLS Tripos N'!$T47,"n/a")</f>
        <v>0</v>
      </c>
      <c r="K47" s="63">
        <f>IFERROR('CLS Tripos N'!O47/'CLS Tripos N'!$U47,"n/a")</f>
        <v>5.8823529411764705E-2</v>
      </c>
      <c r="L47" s="61">
        <f>IFERROR('CLS Tripos N'!Q47/'CLS Tripos N'!$T47,"n/a")</f>
        <v>0</v>
      </c>
      <c r="M47" s="64">
        <f>IFERROR('CLS Tripos N'!R47/'CLS Tripos N'!$U47,"n/a")</f>
        <v>0</v>
      </c>
      <c r="N47" s="65">
        <f>IFERROR('CLS Tripos N'!T47/'CLS Tripos N'!$V47,"n/a")</f>
        <v>0.15</v>
      </c>
      <c r="O47" s="88">
        <f>IFERROR('CLS Tripos N'!U47/'CLS Tripos N'!$V47,"n/a")</f>
        <v>0.85</v>
      </c>
    </row>
    <row r="48" spans="1:15" x14ac:dyDescent="0.25">
      <c r="A48" s="105" t="s">
        <v>180</v>
      </c>
      <c r="B48" s="65">
        <f>IFERROR('CLS Tripos N'!B48/'CLS Tripos N'!$T48,"n/a")</f>
        <v>0.6</v>
      </c>
      <c r="C48" s="63">
        <f>IFERROR('CLS Tripos N'!C48/'CLS Tripos N'!$U48,"n/a")</f>
        <v>0.16666666666666666</v>
      </c>
      <c r="D48" s="61">
        <f>IFERROR('CLS Tripos N'!E48/'CLS Tripos N'!$T48,"n/a")</f>
        <v>0.4</v>
      </c>
      <c r="E48" s="64">
        <f>IFERROR('CLS Tripos N'!F48/'CLS Tripos N'!$U48,"n/a")</f>
        <v>0.83333333333333337</v>
      </c>
      <c r="F48" s="65">
        <f>IFERROR('CLS Tripos N'!H48/'CLS Tripos N'!$T48,"n/a")</f>
        <v>0</v>
      </c>
      <c r="G48" s="63">
        <f>IFERROR('CLS Tripos N'!I48/'CLS Tripos N'!$U48,"n/a")</f>
        <v>0</v>
      </c>
      <c r="H48" s="61">
        <f>IFERROR('CLS Tripos N'!K48/'CLS Tripos N'!$T48,"n/a")</f>
        <v>0</v>
      </c>
      <c r="I48" s="64">
        <f>IFERROR('CLS Tripos N'!L48/'CLS Tripos N'!$U48,"n/a")</f>
        <v>0</v>
      </c>
      <c r="J48" s="65">
        <f>IFERROR('CLS Tripos N'!N48/'CLS Tripos N'!$T48,"n/a")</f>
        <v>0</v>
      </c>
      <c r="K48" s="63">
        <f>IFERROR('CLS Tripos N'!O48/'CLS Tripos N'!$U48,"n/a")</f>
        <v>0</v>
      </c>
      <c r="L48" s="61">
        <f>IFERROR('CLS Tripos N'!Q48/'CLS Tripos N'!$T48,"n/a")</f>
        <v>0</v>
      </c>
      <c r="M48" s="64">
        <f>IFERROR('CLS Tripos N'!R48/'CLS Tripos N'!$U48,"n/a")</f>
        <v>0</v>
      </c>
      <c r="N48" s="65">
        <f>IFERROR('CLS Tripos N'!T48/'CLS Tripos N'!$V48,"n/a")</f>
        <v>0.29411764705882354</v>
      </c>
      <c r="O48" s="88">
        <f>IFERROR('CLS Tripos N'!U48/'CLS Tripos N'!$V48,"n/a")</f>
        <v>0.70588235294117652</v>
      </c>
    </row>
    <row r="49" spans="1:15" x14ac:dyDescent="0.25">
      <c r="A49" s="105" t="s">
        <v>181</v>
      </c>
      <c r="B49" s="65">
        <f>IFERROR('CLS Tripos N'!B49/'CLS Tripos N'!$T49,"n/a")</f>
        <v>0.1111111111111111</v>
      </c>
      <c r="C49" s="63">
        <f>IFERROR('CLS Tripos N'!C49/'CLS Tripos N'!$U49,"n/a")</f>
        <v>0</v>
      </c>
      <c r="D49" s="61">
        <f>IFERROR('CLS Tripos N'!E49/'CLS Tripos N'!$T49,"n/a")</f>
        <v>0.88888888888888884</v>
      </c>
      <c r="E49" s="64">
        <f>IFERROR('CLS Tripos N'!F49/'CLS Tripos N'!$U49,"n/a")</f>
        <v>0.94117647058823528</v>
      </c>
      <c r="F49" s="65">
        <f>IFERROR('CLS Tripos N'!H49/'CLS Tripos N'!$T49,"n/a")</f>
        <v>0</v>
      </c>
      <c r="G49" s="63">
        <f>IFERROR('CLS Tripos N'!I49/'CLS Tripos N'!$U49,"n/a")</f>
        <v>0</v>
      </c>
      <c r="H49" s="61">
        <f>IFERROR('CLS Tripos N'!K49/'CLS Tripos N'!$T49,"n/a")</f>
        <v>0</v>
      </c>
      <c r="I49" s="64">
        <f>IFERROR('CLS Tripos N'!L49/'CLS Tripos N'!$U49,"n/a")</f>
        <v>0</v>
      </c>
      <c r="J49" s="65">
        <f>IFERROR('CLS Tripos N'!N49/'CLS Tripos N'!$T49,"n/a")</f>
        <v>0</v>
      </c>
      <c r="K49" s="63">
        <f>IFERROR('CLS Tripos N'!O49/'CLS Tripos N'!$U49,"n/a")</f>
        <v>0</v>
      </c>
      <c r="L49" s="61">
        <f>IFERROR('CLS Tripos N'!Q49/'CLS Tripos N'!$T49,"n/a")</f>
        <v>0</v>
      </c>
      <c r="M49" s="64">
        <f>IFERROR('CLS Tripos N'!R49/'CLS Tripos N'!$U49,"n/a")</f>
        <v>5.8823529411764705E-2</v>
      </c>
      <c r="N49" s="65">
        <f>IFERROR('CLS Tripos N'!T49/'CLS Tripos N'!$V49,"n/a")</f>
        <v>0.34615384615384615</v>
      </c>
      <c r="O49" s="88">
        <f>IFERROR('CLS Tripos N'!U49/'CLS Tripos N'!$V49,"n/a")</f>
        <v>0.65384615384615385</v>
      </c>
    </row>
    <row r="50" spans="1:15" x14ac:dyDescent="0.25">
      <c r="A50" s="105" t="s">
        <v>182</v>
      </c>
      <c r="B50" s="65" t="str">
        <f>IFERROR('CLS Tripos N'!B50/'CLS Tripos N'!$T50,"n/a")</f>
        <v>n/a</v>
      </c>
      <c r="C50" s="63">
        <f>IFERROR('CLS Tripos N'!C50/'CLS Tripos N'!$U50,"n/a")</f>
        <v>0.16666666666666666</v>
      </c>
      <c r="D50" s="61" t="str">
        <f>IFERROR('CLS Tripos N'!E50/'CLS Tripos N'!$T50,"n/a")</f>
        <v>n/a</v>
      </c>
      <c r="E50" s="64">
        <f>IFERROR('CLS Tripos N'!F50/'CLS Tripos N'!$U50,"n/a")</f>
        <v>0.83333333333333337</v>
      </c>
      <c r="F50" s="65" t="str">
        <f>IFERROR('CLS Tripos N'!H50/'CLS Tripos N'!$T50,"n/a")</f>
        <v>n/a</v>
      </c>
      <c r="G50" s="63">
        <f>IFERROR('CLS Tripos N'!I50/'CLS Tripos N'!$U50,"n/a")</f>
        <v>0</v>
      </c>
      <c r="H50" s="61" t="str">
        <f>IFERROR('CLS Tripos N'!K50/'CLS Tripos N'!$T50,"n/a")</f>
        <v>n/a</v>
      </c>
      <c r="I50" s="64">
        <f>IFERROR('CLS Tripos N'!L50/'CLS Tripos N'!$U50,"n/a")</f>
        <v>0</v>
      </c>
      <c r="J50" s="65" t="str">
        <f>IFERROR('CLS Tripos N'!N50/'CLS Tripos N'!$T50,"n/a")</f>
        <v>n/a</v>
      </c>
      <c r="K50" s="63">
        <f>IFERROR('CLS Tripos N'!O50/'CLS Tripos N'!$U50,"n/a")</f>
        <v>0</v>
      </c>
      <c r="L50" s="61" t="str">
        <f>IFERROR('CLS Tripos N'!Q50/'CLS Tripos N'!$T50,"n/a")</f>
        <v>n/a</v>
      </c>
      <c r="M50" s="64">
        <f>IFERROR('CLS Tripos N'!R50/'CLS Tripos N'!$U50,"n/a")</f>
        <v>0</v>
      </c>
      <c r="N50" s="65">
        <f>IFERROR('CLS Tripos N'!T50/'CLS Tripos N'!$V50,"n/a")</f>
        <v>0</v>
      </c>
      <c r="O50" s="88">
        <f>IFERROR('CLS Tripos N'!U50/'CLS Tripos N'!$V50,"n/a")</f>
        <v>1</v>
      </c>
    </row>
    <row r="51" spans="1:15" x14ac:dyDescent="0.25">
      <c r="A51" s="105" t="s">
        <v>183</v>
      </c>
      <c r="B51" s="65" t="str">
        <f>IFERROR('CLS Tripos N'!B51/'CLS Tripos N'!$T51,"n/a")</f>
        <v>n/a</v>
      </c>
      <c r="C51" s="63">
        <f>IFERROR('CLS Tripos N'!C51/'CLS Tripos N'!$U51,"n/a")</f>
        <v>0</v>
      </c>
      <c r="D51" s="61" t="str">
        <f>IFERROR('CLS Tripos N'!E51/'CLS Tripos N'!$T51,"n/a")</f>
        <v>n/a</v>
      </c>
      <c r="E51" s="64">
        <f>IFERROR('CLS Tripos N'!F51/'CLS Tripos N'!$U51,"n/a")</f>
        <v>1</v>
      </c>
      <c r="F51" s="65" t="str">
        <f>IFERROR('CLS Tripos N'!H51/'CLS Tripos N'!$T51,"n/a")</f>
        <v>n/a</v>
      </c>
      <c r="G51" s="63">
        <f>IFERROR('CLS Tripos N'!I51/'CLS Tripos N'!$U51,"n/a")</f>
        <v>0</v>
      </c>
      <c r="H51" s="61" t="str">
        <f>IFERROR('CLS Tripos N'!K51/'CLS Tripos N'!$T51,"n/a")</f>
        <v>n/a</v>
      </c>
      <c r="I51" s="64">
        <f>IFERROR('CLS Tripos N'!L51/'CLS Tripos N'!$U51,"n/a")</f>
        <v>0</v>
      </c>
      <c r="J51" s="65" t="str">
        <f>IFERROR('CLS Tripos N'!N51/'CLS Tripos N'!$T51,"n/a")</f>
        <v>n/a</v>
      </c>
      <c r="K51" s="63">
        <f>IFERROR('CLS Tripos N'!O51/'CLS Tripos N'!$U51,"n/a")</f>
        <v>0</v>
      </c>
      <c r="L51" s="61" t="str">
        <f>IFERROR('CLS Tripos N'!Q51/'CLS Tripos N'!$T51,"n/a")</f>
        <v>n/a</v>
      </c>
      <c r="M51" s="64">
        <f>IFERROR('CLS Tripos N'!R51/'CLS Tripos N'!$U51,"n/a")</f>
        <v>0</v>
      </c>
      <c r="N51" s="65">
        <f>IFERROR('CLS Tripos N'!T51/'CLS Tripos N'!$V51,"n/a")</f>
        <v>0</v>
      </c>
      <c r="O51" s="88">
        <f>IFERROR('CLS Tripos N'!U51/'CLS Tripos N'!$V51,"n/a")</f>
        <v>1</v>
      </c>
    </row>
    <row r="52" spans="1:15" x14ac:dyDescent="0.25">
      <c r="A52" s="105" t="s">
        <v>184</v>
      </c>
      <c r="B52" s="65">
        <f>IFERROR('CLS Tripos N'!B52/'CLS Tripos N'!$T52,"n/a")</f>
        <v>1</v>
      </c>
      <c r="C52" s="63">
        <f>IFERROR('CLS Tripos N'!C52/'CLS Tripos N'!$U52,"n/a")</f>
        <v>0.5</v>
      </c>
      <c r="D52" s="61">
        <f>IFERROR('CLS Tripos N'!E52/'CLS Tripos N'!$T52,"n/a")</f>
        <v>0</v>
      </c>
      <c r="E52" s="64">
        <f>IFERROR('CLS Tripos N'!F52/'CLS Tripos N'!$U52,"n/a")</f>
        <v>0.33333333333333331</v>
      </c>
      <c r="F52" s="65">
        <f>IFERROR('CLS Tripos N'!H52/'CLS Tripos N'!$T52,"n/a")</f>
        <v>0</v>
      </c>
      <c r="G52" s="63">
        <f>IFERROR('CLS Tripos N'!I52/'CLS Tripos N'!$U52,"n/a")</f>
        <v>0</v>
      </c>
      <c r="H52" s="61">
        <f>IFERROR('CLS Tripos N'!K52/'CLS Tripos N'!$T52,"n/a")</f>
        <v>0</v>
      </c>
      <c r="I52" s="64">
        <f>IFERROR('CLS Tripos N'!L52/'CLS Tripos N'!$U52,"n/a")</f>
        <v>0</v>
      </c>
      <c r="J52" s="65">
        <f>IFERROR('CLS Tripos N'!N52/'CLS Tripos N'!$T52,"n/a")</f>
        <v>0</v>
      </c>
      <c r="K52" s="63">
        <f>IFERROR('CLS Tripos N'!O52/'CLS Tripos N'!$U52,"n/a")</f>
        <v>0</v>
      </c>
      <c r="L52" s="61">
        <f>IFERROR('CLS Tripos N'!Q52/'CLS Tripos N'!$T52,"n/a")</f>
        <v>0</v>
      </c>
      <c r="M52" s="64">
        <f>IFERROR('CLS Tripos N'!R52/'CLS Tripos N'!$U52,"n/a")</f>
        <v>0.16666666666666666</v>
      </c>
      <c r="N52" s="65">
        <f>IFERROR('CLS Tripos N'!T52/'CLS Tripos N'!$V52,"n/a")</f>
        <v>0.33333333333333331</v>
      </c>
      <c r="O52" s="88">
        <f>IFERROR('CLS Tripos N'!U52/'CLS Tripos N'!$V52,"n/a")</f>
        <v>0.66666666666666663</v>
      </c>
    </row>
    <row r="53" spans="1:15" x14ac:dyDescent="0.25">
      <c r="A53" s="105" t="s">
        <v>185</v>
      </c>
      <c r="B53" s="65" t="str">
        <f>IFERROR('CLS Tripos N'!B53/'CLS Tripos N'!$T53,"n/a")</f>
        <v>n/a</v>
      </c>
      <c r="C53" s="63">
        <f>IFERROR('CLS Tripos N'!C53/'CLS Tripos N'!$U53,"n/a")</f>
        <v>1</v>
      </c>
      <c r="D53" s="61" t="str">
        <f>IFERROR('CLS Tripos N'!E53/'CLS Tripos N'!$T53,"n/a")</f>
        <v>n/a</v>
      </c>
      <c r="E53" s="64">
        <f>IFERROR('CLS Tripos N'!F53/'CLS Tripos N'!$U53,"n/a")</f>
        <v>0</v>
      </c>
      <c r="F53" s="65" t="str">
        <f>IFERROR('CLS Tripos N'!H53/'CLS Tripos N'!$T53,"n/a")</f>
        <v>n/a</v>
      </c>
      <c r="G53" s="63">
        <f>IFERROR('CLS Tripos N'!I53/'CLS Tripos N'!$U53,"n/a")</f>
        <v>0</v>
      </c>
      <c r="H53" s="61" t="str">
        <f>IFERROR('CLS Tripos N'!K53/'CLS Tripos N'!$T53,"n/a")</f>
        <v>n/a</v>
      </c>
      <c r="I53" s="64">
        <f>IFERROR('CLS Tripos N'!L53/'CLS Tripos N'!$U53,"n/a")</f>
        <v>0</v>
      </c>
      <c r="J53" s="65" t="str">
        <f>IFERROR('CLS Tripos N'!N53/'CLS Tripos N'!$T53,"n/a")</f>
        <v>n/a</v>
      </c>
      <c r="K53" s="63">
        <f>IFERROR('CLS Tripos N'!O53/'CLS Tripos N'!$U53,"n/a")</f>
        <v>0</v>
      </c>
      <c r="L53" s="61" t="str">
        <f>IFERROR('CLS Tripos N'!Q53/'CLS Tripos N'!$T53,"n/a")</f>
        <v>n/a</v>
      </c>
      <c r="M53" s="64">
        <f>IFERROR('CLS Tripos N'!R53/'CLS Tripos N'!$U53,"n/a")</f>
        <v>0</v>
      </c>
      <c r="N53" s="65">
        <f>IFERROR('CLS Tripos N'!T53/'CLS Tripos N'!$V53,"n/a")</f>
        <v>0</v>
      </c>
      <c r="O53" s="88">
        <f>IFERROR('CLS Tripos N'!U53/'CLS Tripos N'!$V53,"n/a")</f>
        <v>1</v>
      </c>
    </row>
    <row r="54" spans="1:15" x14ac:dyDescent="0.25">
      <c r="A54" s="105" t="s">
        <v>186</v>
      </c>
      <c r="B54" s="65">
        <f>IFERROR('CLS Tripos N'!B54/'CLS Tripos N'!$T54,"n/a")</f>
        <v>0.5</v>
      </c>
      <c r="C54" s="63">
        <f>IFERROR('CLS Tripos N'!C54/'CLS Tripos N'!$U54,"n/a")</f>
        <v>0.33333333333333331</v>
      </c>
      <c r="D54" s="61">
        <f>IFERROR('CLS Tripos N'!E54/'CLS Tripos N'!$T54,"n/a")</f>
        <v>0.5</v>
      </c>
      <c r="E54" s="64">
        <f>IFERROR('CLS Tripos N'!F54/'CLS Tripos N'!$U54,"n/a")</f>
        <v>0.6</v>
      </c>
      <c r="F54" s="65">
        <f>IFERROR('CLS Tripos N'!H54/'CLS Tripos N'!$T54,"n/a")</f>
        <v>0</v>
      </c>
      <c r="G54" s="63">
        <f>IFERROR('CLS Tripos N'!I54/'CLS Tripos N'!$U54,"n/a")</f>
        <v>0</v>
      </c>
      <c r="H54" s="61">
        <f>IFERROR('CLS Tripos N'!K54/'CLS Tripos N'!$T54,"n/a")</f>
        <v>0</v>
      </c>
      <c r="I54" s="64">
        <f>IFERROR('CLS Tripos N'!L54/'CLS Tripos N'!$U54,"n/a")</f>
        <v>0</v>
      </c>
      <c r="J54" s="65">
        <f>IFERROR('CLS Tripos N'!N54/'CLS Tripos N'!$T54,"n/a")</f>
        <v>0</v>
      </c>
      <c r="K54" s="63">
        <f>IFERROR('CLS Tripos N'!O54/'CLS Tripos N'!$U54,"n/a")</f>
        <v>0</v>
      </c>
      <c r="L54" s="61">
        <f>IFERROR('CLS Tripos N'!Q54/'CLS Tripos N'!$T54,"n/a")</f>
        <v>0</v>
      </c>
      <c r="M54" s="64">
        <f>IFERROR('CLS Tripos N'!R54/'CLS Tripos N'!$U54,"n/a")</f>
        <v>6.6666666666666666E-2</v>
      </c>
      <c r="N54" s="65">
        <f>IFERROR('CLS Tripos N'!T54/'CLS Tripos N'!$V54,"n/a")</f>
        <v>0.21052631578947367</v>
      </c>
      <c r="O54" s="88">
        <f>IFERROR('CLS Tripos N'!U54/'CLS Tripos N'!$V54,"n/a")</f>
        <v>0.78947368421052633</v>
      </c>
    </row>
    <row r="55" spans="1:15" x14ac:dyDescent="0.25">
      <c r="A55" s="105" t="s">
        <v>187</v>
      </c>
      <c r="B55" s="65">
        <f>IFERROR('CLS Tripos N'!B55/'CLS Tripos N'!$T55,"n/a")</f>
        <v>0.25925925925925924</v>
      </c>
      <c r="C55" s="63">
        <f>IFERROR('CLS Tripos N'!C55/'CLS Tripos N'!$U55,"n/a")</f>
        <v>0.11538461538461539</v>
      </c>
      <c r="D55" s="61">
        <f>IFERROR('CLS Tripos N'!E55/'CLS Tripos N'!$T55,"n/a")</f>
        <v>0.64814814814814814</v>
      </c>
      <c r="E55" s="64">
        <f>IFERROR('CLS Tripos N'!F55/'CLS Tripos N'!$U55,"n/a")</f>
        <v>0.80769230769230771</v>
      </c>
      <c r="F55" s="65">
        <f>IFERROR('CLS Tripos N'!H55/'CLS Tripos N'!$T55,"n/a")</f>
        <v>0</v>
      </c>
      <c r="G55" s="63">
        <f>IFERROR('CLS Tripos N'!I55/'CLS Tripos N'!$U55,"n/a")</f>
        <v>0</v>
      </c>
      <c r="H55" s="61">
        <f>IFERROR('CLS Tripos N'!K55/'CLS Tripos N'!$T55,"n/a")</f>
        <v>9.2592592592592587E-2</v>
      </c>
      <c r="I55" s="64">
        <f>IFERROR('CLS Tripos N'!L55/'CLS Tripos N'!$U55,"n/a")</f>
        <v>7.6923076923076927E-2</v>
      </c>
      <c r="J55" s="65">
        <f>IFERROR('CLS Tripos N'!N55/'CLS Tripos N'!$T55,"n/a")</f>
        <v>0</v>
      </c>
      <c r="K55" s="63">
        <f>IFERROR('CLS Tripos N'!O55/'CLS Tripos N'!$U55,"n/a")</f>
        <v>0</v>
      </c>
      <c r="L55" s="61">
        <f>IFERROR('CLS Tripos N'!Q55/'CLS Tripos N'!$T55,"n/a")</f>
        <v>0</v>
      </c>
      <c r="M55" s="64">
        <f>IFERROR('CLS Tripos N'!R55/'CLS Tripos N'!$U55,"n/a")</f>
        <v>0</v>
      </c>
      <c r="N55" s="65">
        <f>IFERROR('CLS Tripos N'!T55/'CLS Tripos N'!$V55,"n/a")</f>
        <v>0.50943396226415094</v>
      </c>
      <c r="O55" s="88">
        <f>IFERROR('CLS Tripos N'!U55/'CLS Tripos N'!$V55,"n/a")</f>
        <v>0.49056603773584906</v>
      </c>
    </row>
    <row r="56" spans="1:15" x14ac:dyDescent="0.25">
      <c r="A56" s="105" t="s">
        <v>188</v>
      </c>
      <c r="B56" s="65">
        <f>IFERROR('CLS Tripos N'!B56/'CLS Tripos N'!$T56,"n/a")</f>
        <v>1</v>
      </c>
      <c r="C56" s="63">
        <f>IFERROR('CLS Tripos N'!C56/'CLS Tripos N'!$U56,"n/a")</f>
        <v>0.5</v>
      </c>
      <c r="D56" s="61">
        <f>IFERROR('CLS Tripos N'!E56/'CLS Tripos N'!$T56,"n/a")</f>
        <v>0</v>
      </c>
      <c r="E56" s="64">
        <f>IFERROR('CLS Tripos N'!F56/'CLS Tripos N'!$U56,"n/a")</f>
        <v>0.5</v>
      </c>
      <c r="F56" s="65">
        <f>IFERROR('CLS Tripos N'!H56/'CLS Tripos N'!$T56,"n/a")</f>
        <v>0</v>
      </c>
      <c r="G56" s="63">
        <f>IFERROR('CLS Tripos N'!I56/'CLS Tripos N'!$U56,"n/a")</f>
        <v>0</v>
      </c>
      <c r="H56" s="61">
        <f>IFERROR('CLS Tripos N'!K56/'CLS Tripos N'!$T56,"n/a")</f>
        <v>0</v>
      </c>
      <c r="I56" s="64">
        <f>IFERROR('CLS Tripos N'!L56/'CLS Tripos N'!$U56,"n/a")</f>
        <v>0</v>
      </c>
      <c r="J56" s="65">
        <f>IFERROR('CLS Tripos N'!N56/'CLS Tripos N'!$T56,"n/a")</f>
        <v>0</v>
      </c>
      <c r="K56" s="63">
        <f>IFERROR('CLS Tripos N'!O56/'CLS Tripos N'!$U56,"n/a")</f>
        <v>0</v>
      </c>
      <c r="L56" s="61">
        <f>IFERROR('CLS Tripos N'!Q56/'CLS Tripos N'!$T56,"n/a")</f>
        <v>0</v>
      </c>
      <c r="M56" s="64">
        <f>IFERROR('CLS Tripos N'!R56/'CLS Tripos N'!$U56,"n/a")</f>
        <v>0</v>
      </c>
      <c r="N56" s="65">
        <f>IFERROR('CLS Tripos N'!T56/'CLS Tripos N'!$V56,"n/a")</f>
        <v>0.42857142857142855</v>
      </c>
      <c r="O56" s="88">
        <f>IFERROR('CLS Tripos N'!U56/'CLS Tripos N'!$V56,"n/a")</f>
        <v>0.5714285714285714</v>
      </c>
    </row>
    <row r="57" spans="1:15" x14ac:dyDescent="0.25">
      <c r="A57" s="105" t="s">
        <v>189</v>
      </c>
      <c r="B57" s="65">
        <f>IFERROR('CLS Tripos N'!B57/'CLS Tripos N'!$T57,"n/a")</f>
        <v>1</v>
      </c>
      <c r="C57" s="63">
        <f>IFERROR('CLS Tripos N'!C57/'CLS Tripos N'!$U57,"n/a")</f>
        <v>0.54545454545454541</v>
      </c>
      <c r="D57" s="61">
        <f>IFERROR('CLS Tripos N'!E57/'CLS Tripos N'!$T57,"n/a")</f>
        <v>0</v>
      </c>
      <c r="E57" s="64">
        <f>IFERROR('CLS Tripos N'!F57/'CLS Tripos N'!$U57,"n/a")</f>
        <v>0.45454545454545453</v>
      </c>
      <c r="F57" s="65">
        <f>IFERROR('CLS Tripos N'!H57/'CLS Tripos N'!$T57,"n/a")</f>
        <v>0</v>
      </c>
      <c r="G57" s="63">
        <f>IFERROR('CLS Tripos N'!I57/'CLS Tripos N'!$U57,"n/a")</f>
        <v>0</v>
      </c>
      <c r="H57" s="61">
        <f>IFERROR('CLS Tripos N'!K57/'CLS Tripos N'!$T57,"n/a")</f>
        <v>0</v>
      </c>
      <c r="I57" s="64">
        <f>IFERROR('CLS Tripos N'!L57/'CLS Tripos N'!$U57,"n/a")</f>
        <v>0</v>
      </c>
      <c r="J57" s="65">
        <f>IFERROR('CLS Tripos N'!N57/'CLS Tripos N'!$T57,"n/a")</f>
        <v>0</v>
      </c>
      <c r="K57" s="63">
        <f>IFERROR('CLS Tripos N'!O57/'CLS Tripos N'!$U57,"n/a")</f>
        <v>0</v>
      </c>
      <c r="L57" s="61">
        <f>IFERROR('CLS Tripos N'!Q57/'CLS Tripos N'!$T57,"n/a")</f>
        <v>0</v>
      </c>
      <c r="M57" s="64">
        <f>IFERROR('CLS Tripos N'!R57/'CLS Tripos N'!$U57,"n/a")</f>
        <v>0</v>
      </c>
      <c r="N57" s="65">
        <f>IFERROR('CLS Tripos N'!T57/'CLS Tripos N'!$V57,"n/a")</f>
        <v>4.3478260869565216E-2</v>
      </c>
      <c r="O57" s="88">
        <f>IFERROR('CLS Tripos N'!U57/'CLS Tripos N'!$V57,"n/a")</f>
        <v>0.95652173913043481</v>
      </c>
    </row>
    <row r="58" spans="1:15" x14ac:dyDescent="0.25">
      <c r="A58" s="105" t="s">
        <v>190</v>
      </c>
      <c r="B58" s="65">
        <f>IFERROR('CLS Tripos N'!B58/'CLS Tripos N'!$T58,"n/a")</f>
        <v>0.33333333333333331</v>
      </c>
      <c r="C58" s="63">
        <f>IFERROR('CLS Tripos N'!C58/'CLS Tripos N'!$U58,"n/a")</f>
        <v>0.1111111111111111</v>
      </c>
      <c r="D58" s="61">
        <f>IFERROR('CLS Tripos N'!E58/'CLS Tripos N'!$T58,"n/a")</f>
        <v>0.66666666666666663</v>
      </c>
      <c r="E58" s="64">
        <f>IFERROR('CLS Tripos N'!F58/'CLS Tripos N'!$U58,"n/a")</f>
        <v>0.88888888888888884</v>
      </c>
      <c r="F58" s="65">
        <f>IFERROR('CLS Tripos N'!H58/'CLS Tripos N'!$T58,"n/a")</f>
        <v>0</v>
      </c>
      <c r="G58" s="63">
        <f>IFERROR('CLS Tripos N'!I58/'CLS Tripos N'!$U58,"n/a")</f>
        <v>0</v>
      </c>
      <c r="H58" s="61">
        <f>IFERROR('CLS Tripos N'!K58/'CLS Tripos N'!$T58,"n/a")</f>
        <v>0</v>
      </c>
      <c r="I58" s="64">
        <f>IFERROR('CLS Tripos N'!L58/'CLS Tripos N'!$U58,"n/a")</f>
        <v>0</v>
      </c>
      <c r="J58" s="65">
        <f>IFERROR('CLS Tripos N'!N58/'CLS Tripos N'!$T58,"n/a")</f>
        <v>0</v>
      </c>
      <c r="K58" s="63">
        <f>IFERROR('CLS Tripos N'!O58/'CLS Tripos N'!$U58,"n/a")</f>
        <v>0</v>
      </c>
      <c r="L58" s="61">
        <f>IFERROR('CLS Tripos N'!Q58/'CLS Tripos N'!$T58,"n/a")</f>
        <v>0</v>
      </c>
      <c r="M58" s="64">
        <f>IFERROR('CLS Tripos N'!R58/'CLS Tripos N'!$U58,"n/a")</f>
        <v>0</v>
      </c>
      <c r="N58" s="65">
        <f>IFERROR('CLS Tripos N'!T58/'CLS Tripos N'!$V58,"n/a")</f>
        <v>0.25</v>
      </c>
      <c r="O58" s="88">
        <f>IFERROR('CLS Tripos N'!U58/'CLS Tripos N'!$V58,"n/a")</f>
        <v>0.75</v>
      </c>
    </row>
    <row r="59" spans="1:15" x14ac:dyDescent="0.25">
      <c r="A59" s="105" t="s">
        <v>191</v>
      </c>
      <c r="B59" s="65">
        <f>IFERROR('CLS Tripos N'!B59/'CLS Tripos N'!$T59,"n/a")</f>
        <v>0.33333333333333331</v>
      </c>
      <c r="C59" s="63">
        <f>IFERROR('CLS Tripos N'!C59/'CLS Tripos N'!$U59,"n/a")</f>
        <v>0.35294117647058826</v>
      </c>
      <c r="D59" s="61">
        <f>IFERROR('CLS Tripos N'!E59/'CLS Tripos N'!$T59,"n/a")</f>
        <v>0.66666666666666663</v>
      </c>
      <c r="E59" s="64">
        <f>IFERROR('CLS Tripos N'!F59/'CLS Tripos N'!$U59,"n/a")</f>
        <v>0.6470588235294118</v>
      </c>
      <c r="F59" s="65">
        <f>IFERROR('CLS Tripos N'!H59/'CLS Tripos N'!$T59,"n/a")</f>
        <v>0</v>
      </c>
      <c r="G59" s="63">
        <f>IFERROR('CLS Tripos N'!I59/'CLS Tripos N'!$U59,"n/a")</f>
        <v>0</v>
      </c>
      <c r="H59" s="61">
        <f>IFERROR('CLS Tripos N'!K59/'CLS Tripos N'!$T59,"n/a")</f>
        <v>0</v>
      </c>
      <c r="I59" s="64">
        <f>IFERROR('CLS Tripos N'!L59/'CLS Tripos N'!$U59,"n/a")</f>
        <v>0</v>
      </c>
      <c r="J59" s="65">
        <f>IFERROR('CLS Tripos N'!N59/'CLS Tripos N'!$T59,"n/a")</f>
        <v>0</v>
      </c>
      <c r="K59" s="63">
        <f>IFERROR('CLS Tripos N'!O59/'CLS Tripos N'!$U59,"n/a")</f>
        <v>0</v>
      </c>
      <c r="L59" s="61">
        <f>IFERROR('CLS Tripos N'!Q59/'CLS Tripos N'!$T59,"n/a")</f>
        <v>0</v>
      </c>
      <c r="M59" s="64">
        <f>IFERROR('CLS Tripos N'!R59/'CLS Tripos N'!$U59,"n/a")</f>
        <v>0</v>
      </c>
      <c r="N59" s="65">
        <f>IFERROR('CLS Tripos N'!T59/'CLS Tripos N'!$V59,"n/a")</f>
        <v>0.34615384615384615</v>
      </c>
      <c r="O59" s="88">
        <f>IFERROR('CLS Tripos N'!U59/'CLS Tripos N'!$V59,"n/a")</f>
        <v>0.65384615384615385</v>
      </c>
    </row>
    <row r="60" spans="1:15" x14ac:dyDescent="0.25">
      <c r="A60" s="105" t="s">
        <v>192</v>
      </c>
      <c r="B60" s="65">
        <f>IFERROR('CLS Tripos N'!B60/'CLS Tripos N'!$T60,"n/a")</f>
        <v>0</v>
      </c>
      <c r="C60" s="63">
        <f>IFERROR('CLS Tripos N'!C60/'CLS Tripos N'!$U60,"n/a")</f>
        <v>0.66666666666666663</v>
      </c>
      <c r="D60" s="61">
        <f>IFERROR('CLS Tripos N'!E60/'CLS Tripos N'!$T60,"n/a")</f>
        <v>1</v>
      </c>
      <c r="E60" s="64">
        <f>IFERROR('CLS Tripos N'!F60/'CLS Tripos N'!$U60,"n/a")</f>
        <v>0.33333333333333331</v>
      </c>
      <c r="F60" s="65">
        <f>IFERROR('CLS Tripos N'!H60/'CLS Tripos N'!$T60,"n/a")</f>
        <v>0</v>
      </c>
      <c r="G60" s="63">
        <f>IFERROR('CLS Tripos N'!I60/'CLS Tripos N'!$U60,"n/a")</f>
        <v>0</v>
      </c>
      <c r="H60" s="61">
        <f>IFERROR('CLS Tripos N'!K60/'CLS Tripos N'!$T60,"n/a")</f>
        <v>0</v>
      </c>
      <c r="I60" s="64">
        <f>IFERROR('CLS Tripos N'!L60/'CLS Tripos N'!$U60,"n/a")</f>
        <v>0</v>
      </c>
      <c r="J60" s="65">
        <f>IFERROR('CLS Tripos N'!N60/'CLS Tripos N'!$T60,"n/a")</f>
        <v>0</v>
      </c>
      <c r="K60" s="63">
        <f>IFERROR('CLS Tripos N'!O60/'CLS Tripos N'!$U60,"n/a")</f>
        <v>0</v>
      </c>
      <c r="L60" s="61">
        <f>IFERROR('CLS Tripos N'!Q60/'CLS Tripos N'!$T60,"n/a")</f>
        <v>0</v>
      </c>
      <c r="M60" s="64">
        <f>IFERROR('CLS Tripos N'!R60/'CLS Tripos N'!$U60,"n/a")</f>
        <v>0</v>
      </c>
      <c r="N60" s="65">
        <f>IFERROR('CLS Tripos N'!T60/'CLS Tripos N'!$V60,"n/a")</f>
        <v>0.25</v>
      </c>
      <c r="O60" s="88">
        <f>IFERROR('CLS Tripos N'!U60/'CLS Tripos N'!$V60,"n/a")</f>
        <v>0.75</v>
      </c>
    </row>
    <row r="61" spans="1:15" x14ac:dyDescent="0.25">
      <c r="A61" s="105" t="s">
        <v>193</v>
      </c>
      <c r="B61" s="65">
        <f>IFERROR('CLS Tripos N'!B61/'CLS Tripos N'!$T61,"n/a")</f>
        <v>0.2</v>
      </c>
      <c r="C61" s="63">
        <f>IFERROR('CLS Tripos N'!C61/'CLS Tripos N'!$U61,"n/a")</f>
        <v>0.21739130434782608</v>
      </c>
      <c r="D61" s="61">
        <f>IFERROR('CLS Tripos N'!E61/'CLS Tripos N'!$T61,"n/a")</f>
        <v>0.7</v>
      </c>
      <c r="E61" s="64">
        <f>IFERROR('CLS Tripos N'!F61/'CLS Tripos N'!$U61,"n/a")</f>
        <v>0.60869565217391308</v>
      </c>
      <c r="F61" s="65">
        <f>IFERROR('CLS Tripos N'!H61/'CLS Tripos N'!$T61,"n/a")</f>
        <v>0</v>
      </c>
      <c r="G61" s="63">
        <f>IFERROR('CLS Tripos N'!I61/'CLS Tripos N'!$U61,"n/a")</f>
        <v>0</v>
      </c>
      <c r="H61" s="61">
        <f>IFERROR('CLS Tripos N'!K61/'CLS Tripos N'!$T61,"n/a")</f>
        <v>6.6666666666666666E-2</v>
      </c>
      <c r="I61" s="64">
        <f>IFERROR('CLS Tripos N'!L61/'CLS Tripos N'!$U61,"n/a")</f>
        <v>0.17391304347826086</v>
      </c>
      <c r="J61" s="65">
        <f>IFERROR('CLS Tripos N'!N61/'CLS Tripos N'!$T61,"n/a")</f>
        <v>3.3333333333333333E-2</v>
      </c>
      <c r="K61" s="63">
        <f>IFERROR('CLS Tripos N'!O61/'CLS Tripos N'!$U61,"n/a")</f>
        <v>0</v>
      </c>
      <c r="L61" s="61">
        <f>IFERROR('CLS Tripos N'!Q61/'CLS Tripos N'!$T61,"n/a")</f>
        <v>0</v>
      </c>
      <c r="M61" s="64">
        <f>IFERROR('CLS Tripos N'!R61/'CLS Tripos N'!$U61,"n/a")</f>
        <v>0</v>
      </c>
      <c r="N61" s="65">
        <f>IFERROR('CLS Tripos N'!T61/'CLS Tripos N'!$V61,"n/a")</f>
        <v>0.56603773584905659</v>
      </c>
      <c r="O61" s="88">
        <f>IFERROR('CLS Tripos N'!U61/'CLS Tripos N'!$V61,"n/a")</f>
        <v>0.43396226415094341</v>
      </c>
    </row>
    <row r="62" spans="1:15" x14ac:dyDescent="0.25">
      <c r="A62" s="105" t="s">
        <v>194</v>
      </c>
      <c r="B62" s="65">
        <f>IFERROR('CLS Tripos N'!B62/'CLS Tripos N'!$T62,"n/a")</f>
        <v>8.6956521739130432E-2</v>
      </c>
      <c r="C62" s="63">
        <f>IFERROR('CLS Tripos N'!C62/'CLS Tripos N'!$U62,"n/a")</f>
        <v>0.20689655172413793</v>
      </c>
      <c r="D62" s="61">
        <f>IFERROR('CLS Tripos N'!E62/'CLS Tripos N'!$T62,"n/a")</f>
        <v>0.78260869565217395</v>
      </c>
      <c r="E62" s="64">
        <f>IFERROR('CLS Tripos N'!F62/'CLS Tripos N'!$U62,"n/a")</f>
        <v>0.65517241379310343</v>
      </c>
      <c r="F62" s="65">
        <f>IFERROR('CLS Tripos N'!H62/'CLS Tripos N'!$T62,"n/a")</f>
        <v>0</v>
      </c>
      <c r="G62" s="63">
        <f>IFERROR('CLS Tripos N'!I62/'CLS Tripos N'!$U62,"n/a")</f>
        <v>0</v>
      </c>
      <c r="H62" s="61">
        <f>IFERROR('CLS Tripos N'!K62/'CLS Tripos N'!$T62,"n/a")</f>
        <v>8.6956521739130432E-2</v>
      </c>
      <c r="I62" s="64">
        <f>IFERROR('CLS Tripos N'!L62/'CLS Tripos N'!$U62,"n/a")</f>
        <v>0.13793103448275862</v>
      </c>
      <c r="J62" s="65">
        <f>IFERROR('CLS Tripos N'!N62/'CLS Tripos N'!$T62,"n/a")</f>
        <v>4.3478260869565216E-2</v>
      </c>
      <c r="K62" s="63">
        <f>IFERROR('CLS Tripos N'!O62/'CLS Tripos N'!$U62,"n/a")</f>
        <v>0</v>
      </c>
      <c r="L62" s="61">
        <f>IFERROR('CLS Tripos N'!Q62/'CLS Tripos N'!$T62,"n/a")</f>
        <v>0</v>
      </c>
      <c r="M62" s="64">
        <f>IFERROR('CLS Tripos N'!R62/'CLS Tripos N'!$U62,"n/a")</f>
        <v>0</v>
      </c>
      <c r="N62" s="65">
        <f>IFERROR('CLS Tripos N'!T62/'CLS Tripos N'!$V62,"n/a")</f>
        <v>0.44230769230769229</v>
      </c>
      <c r="O62" s="88">
        <f>IFERROR('CLS Tripos N'!U62/'CLS Tripos N'!$V62,"n/a")</f>
        <v>0.55769230769230771</v>
      </c>
    </row>
    <row r="63" spans="1:15" x14ac:dyDescent="0.25">
      <c r="A63" s="105" t="s">
        <v>195</v>
      </c>
      <c r="B63" s="65">
        <f>IFERROR('CLS Tripos N'!B63/'CLS Tripos N'!$T63,"n/a")</f>
        <v>0.32432432432432434</v>
      </c>
      <c r="C63" s="63">
        <f>IFERROR('CLS Tripos N'!C63/'CLS Tripos N'!$U63,"n/a")</f>
        <v>0.3125</v>
      </c>
      <c r="D63" s="61">
        <f>IFERROR('CLS Tripos N'!E63/'CLS Tripos N'!$T63,"n/a")</f>
        <v>0.6216216216216216</v>
      </c>
      <c r="E63" s="64">
        <f>IFERROR('CLS Tripos N'!F63/'CLS Tripos N'!$U63,"n/a")</f>
        <v>0.625</v>
      </c>
      <c r="F63" s="65">
        <f>IFERROR('CLS Tripos N'!H63/'CLS Tripos N'!$T63,"n/a")</f>
        <v>0</v>
      </c>
      <c r="G63" s="63">
        <f>IFERROR('CLS Tripos N'!I63/'CLS Tripos N'!$U63,"n/a")</f>
        <v>0</v>
      </c>
      <c r="H63" s="61">
        <f>IFERROR('CLS Tripos N'!K63/'CLS Tripos N'!$T63,"n/a")</f>
        <v>5.4054054054054057E-2</v>
      </c>
      <c r="I63" s="64">
        <f>IFERROR('CLS Tripos N'!L63/'CLS Tripos N'!$U63,"n/a")</f>
        <v>0</v>
      </c>
      <c r="J63" s="65">
        <f>IFERROR('CLS Tripos N'!N63/'CLS Tripos N'!$T63,"n/a")</f>
        <v>0</v>
      </c>
      <c r="K63" s="63">
        <f>IFERROR('CLS Tripos N'!O63/'CLS Tripos N'!$U63,"n/a")</f>
        <v>6.25E-2</v>
      </c>
      <c r="L63" s="61">
        <f>IFERROR('CLS Tripos N'!Q63/'CLS Tripos N'!$T63,"n/a")</f>
        <v>0</v>
      </c>
      <c r="M63" s="64">
        <f>IFERROR('CLS Tripos N'!R63/'CLS Tripos N'!$U63,"n/a")</f>
        <v>0</v>
      </c>
      <c r="N63" s="65">
        <f>IFERROR('CLS Tripos N'!T63/'CLS Tripos N'!$V63,"n/a")</f>
        <v>0.69811320754716977</v>
      </c>
      <c r="O63" s="88">
        <f>IFERROR('CLS Tripos N'!U63/'CLS Tripos N'!$V63,"n/a")</f>
        <v>0.30188679245283018</v>
      </c>
    </row>
    <row r="64" spans="1:15" x14ac:dyDescent="0.25">
      <c r="A64" s="105" t="s">
        <v>196</v>
      </c>
      <c r="B64" s="65">
        <f>IFERROR('CLS Tripos N'!B64/'CLS Tripos N'!$T64,"n/a")</f>
        <v>0.17647058823529413</v>
      </c>
      <c r="C64" s="63">
        <f>IFERROR('CLS Tripos N'!C64/'CLS Tripos N'!$U64,"n/a")</f>
        <v>9.4488188976377951E-2</v>
      </c>
      <c r="D64" s="61">
        <f>IFERROR('CLS Tripos N'!E64/'CLS Tripos N'!$T64,"n/a")</f>
        <v>0.72058823529411764</v>
      </c>
      <c r="E64" s="64">
        <f>IFERROR('CLS Tripos N'!F64/'CLS Tripos N'!$U64,"n/a")</f>
        <v>0.71653543307086609</v>
      </c>
      <c r="F64" s="65">
        <f>IFERROR('CLS Tripos N'!H64/'CLS Tripos N'!$T64,"n/a")</f>
        <v>0</v>
      </c>
      <c r="G64" s="63">
        <f>IFERROR('CLS Tripos N'!I64/'CLS Tripos N'!$U64,"n/a")</f>
        <v>0</v>
      </c>
      <c r="H64" s="61">
        <f>IFERROR('CLS Tripos N'!K64/'CLS Tripos N'!$T64,"n/a")</f>
        <v>7.3529411764705885E-2</v>
      </c>
      <c r="I64" s="64">
        <f>IFERROR('CLS Tripos N'!L64/'CLS Tripos N'!$U64,"n/a")</f>
        <v>0.18110236220472442</v>
      </c>
      <c r="J64" s="65">
        <f>IFERROR('CLS Tripos N'!N64/'CLS Tripos N'!$T64,"n/a")</f>
        <v>1.4705882352941176E-2</v>
      </c>
      <c r="K64" s="63">
        <f>IFERROR('CLS Tripos N'!O64/'CLS Tripos N'!$U64,"n/a")</f>
        <v>0</v>
      </c>
      <c r="L64" s="61">
        <f>IFERROR('CLS Tripos N'!Q64/'CLS Tripos N'!$T64,"n/a")</f>
        <v>1.4705882352941176E-2</v>
      </c>
      <c r="M64" s="64">
        <f>IFERROR('CLS Tripos N'!R64/'CLS Tripos N'!$U64,"n/a")</f>
        <v>7.874015748031496E-3</v>
      </c>
      <c r="N64" s="65">
        <f>IFERROR('CLS Tripos N'!T64/'CLS Tripos N'!$V64,"n/a")</f>
        <v>0.3487179487179487</v>
      </c>
      <c r="O64" s="88">
        <f>IFERROR('CLS Tripos N'!U64/'CLS Tripos N'!$V64,"n/a")</f>
        <v>0.6512820512820513</v>
      </c>
    </row>
    <row r="65" spans="1:15" x14ac:dyDescent="0.25">
      <c r="A65" s="105" t="s">
        <v>197</v>
      </c>
      <c r="B65" s="65">
        <f>IFERROR('CLS Tripos N'!B65/'CLS Tripos N'!$T65,"n/a")</f>
        <v>0.19318181818181818</v>
      </c>
      <c r="C65" s="63">
        <f>IFERROR('CLS Tripos N'!C65/'CLS Tripos N'!$U65,"n/a")</f>
        <v>0.13761467889908258</v>
      </c>
      <c r="D65" s="61">
        <f>IFERROR('CLS Tripos N'!E65/'CLS Tripos N'!$T65,"n/a")</f>
        <v>0.59090909090909094</v>
      </c>
      <c r="E65" s="64">
        <f>IFERROR('CLS Tripos N'!F65/'CLS Tripos N'!$U65,"n/a")</f>
        <v>0.70642201834862384</v>
      </c>
      <c r="F65" s="65">
        <f>IFERROR('CLS Tripos N'!H65/'CLS Tripos N'!$T65,"n/a")</f>
        <v>0</v>
      </c>
      <c r="G65" s="63">
        <f>IFERROR('CLS Tripos N'!I65/'CLS Tripos N'!$U65,"n/a")</f>
        <v>0</v>
      </c>
      <c r="H65" s="61">
        <f>IFERROR('CLS Tripos N'!K65/'CLS Tripos N'!$T65,"n/a")</f>
        <v>0.20454545454545456</v>
      </c>
      <c r="I65" s="64">
        <f>IFERROR('CLS Tripos N'!L65/'CLS Tripos N'!$U65,"n/a")</f>
        <v>0.13761467889908258</v>
      </c>
      <c r="J65" s="65">
        <f>IFERROR('CLS Tripos N'!N65/'CLS Tripos N'!$T65,"n/a")</f>
        <v>0</v>
      </c>
      <c r="K65" s="63">
        <f>IFERROR('CLS Tripos N'!O65/'CLS Tripos N'!$U65,"n/a")</f>
        <v>0</v>
      </c>
      <c r="L65" s="61">
        <f>IFERROR('CLS Tripos N'!Q65/'CLS Tripos N'!$T65,"n/a")</f>
        <v>1.1363636363636364E-2</v>
      </c>
      <c r="M65" s="64">
        <f>IFERROR('CLS Tripos N'!R65/'CLS Tripos N'!$U65,"n/a")</f>
        <v>1.834862385321101E-2</v>
      </c>
      <c r="N65" s="65">
        <f>IFERROR('CLS Tripos N'!T65/'CLS Tripos N'!$V65,"n/a")</f>
        <v>0.4467005076142132</v>
      </c>
      <c r="O65" s="88">
        <f>IFERROR('CLS Tripos N'!U65/'CLS Tripos N'!$V65,"n/a")</f>
        <v>0.5532994923857868</v>
      </c>
    </row>
    <row r="66" spans="1:15" x14ac:dyDescent="0.25">
      <c r="A66" s="105" t="s">
        <v>198</v>
      </c>
      <c r="B66" s="65">
        <f>IFERROR('CLS Tripos N'!B66/'CLS Tripos N'!$T66,"n/a")</f>
        <v>0.34</v>
      </c>
      <c r="C66" s="63">
        <f>IFERROR('CLS Tripos N'!C66/'CLS Tripos N'!$U66,"n/a")</f>
        <v>0.23300970873786409</v>
      </c>
      <c r="D66" s="61">
        <f>IFERROR('CLS Tripos N'!E66/'CLS Tripos N'!$T66,"n/a")</f>
        <v>0.64</v>
      </c>
      <c r="E66" s="64">
        <f>IFERROR('CLS Tripos N'!F66/'CLS Tripos N'!$U66,"n/a")</f>
        <v>0.71844660194174759</v>
      </c>
      <c r="F66" s="65">
        <f>IFERROR('CLS Tripos N'!H66/'CLS Tripos N'!$T66,"n/a")</f>
        <v>0</v>
      </c>
      <c r="G66" s="63">
        <f>IFERROR('CLS Tripos N'!I66/'CLS Tripos N'!$U66,"n/a")</f>
        <v>0</v>
      </c>
      <c r="H66" s="61">
        <f>IFERROR('CLS Tripos N'!K66/'CLS Tripos N'!$T66,"n/a")</f>
        <v>0.01</v>
      </c>
      <c r="I66" s="64">
        <f>IFERROR('CLS Tripos N'!L66/'CLS Tripos N'!$U66,"n/a")</f>
        <v>3.8834951456310676E-2</v>
      </c>
      <c r="J66" s="65">
        <f>IFERROR('CLS Tripos N'!N66/'CLS Tripos N'!$T66,"n/a")</f>
        <v>0</v>
      </c>
      <c r="K66" s="63">
        <f>IFERROR('CLS Tripos N'!O66/'CLS Tripos N'!$U66,"n/a")</f>
        <v>0</v>
      </c>
      <c r="L66" s="61">
        <f>IFERROR('CLS Tripos N'!Q66/'CLS Tripos N'!$T66,"n/a")</f>
        <v>0.01</v>
      </c>
      <c r="M66" s="64">
        <f>IFERROR('CLS Tripos N'!R66/'CLS Tripos N'!$U66,"n/a")</f>
        <v>9.7087378640776691E-3</v>
      </c>
      <c r="N66" s="65">
        <f>IFERROR('CLS Tripos N'!T66/'CLS Tripos N'!$V66,"n/a")</f>
        <v>0.49261083743842365</v>
      </c>
      <c r="O66" s="88">
        <f>IFERROR('CLS Tripos N'!U66/'CLS Tripos N'!$V66,"n/a")</f>
        <v>0.5073891625615764</v>
      </c>
    </row>
    <row r="67" spans="1:15" x14ac:dyDescent="0.25">
      <c r="A67" s="105" t="s">
        <v>199</v>
      </c>
      <c r="B67" s="65">
        <f>IFERROR('CLS Tripos N'!B67/'CLS Tripos N'!$T67,"n/a")</f>
        <v>0.27272727272727271</v>
      </c>
      <c r="C67" s="63">
        <f>IFERROR('CLS Tripos N'!C67/'CLS Tripos N'!$U67,"n/a")</f>
        <v>0.2</v>
      </c>
      <c r="D67" s="61">
        <f>IFERROR('CLS Tripos N'!E67/'CLS Tripos N'!$T67,"n/a")</f>
        <v>0.63636363636363635</v>
      </c>
      <c r="E67" s="64">
        <f>IFERROR('CLS Tripos N'!F67/'CLS Tripos N'!$U67,"n/a")</f>
        <v>0.68</v>
      </c>
      <c r="F67" s="65">
        <f>IFERROR('CLS Tripos N'!H67/'CLS Tripos N'!$T67,"n/a")</f>
        <v>0</v>
      </c>
      <c r="G67" s="63">
        <f>IFERROR('CLS Tripos N'!I67/'CLS Tripos N'!$U67,"n/a")</f>
        <v>0</v>
      </c>
      <c r="H67" s="61">
        <f>IFERROR('CLS Tripos N'!K67/'CLS Tripos N'!$T67,"n/a")</f>
        <v>9.0909090909090912E-2</v>
      </c>
      <c r="I67" s="64">
        <f>IFERROR('CLS Tripos N'!L67/'CLS Tripos N'!$U67,"n/a")</f>
        <v>0.12</v>
      </c>
      <c r="J67" s="65">
        <f>IFERROR('CLS Tripos N'!N67/'CLS Tripos N'!$T67,"n/a")</f>
        <v>0</v>
      </c>
      <c r="K67" s="63">
        <f>IFERROR('CLS Tripos N'!O67/'CLS Tripos N'!$U67,"n/a")</f>
        <v>0</v>
      </c>
      <c r="L67" s="61">
        <f>IFERROR('CLS Tripos N'!Q67/'CLS Tripos N'!$T67,"n/a")</f>
        <v>0</v>
      </c>
      <c r="M67" s="64">
        <f>IFERROR('CLS Tripos N'!R67/'CLS Tripos N'!$U67,"n/a")</f>
        <v>0</v>
      </c>
      <c r="N67" s="65">
        <f>IFERROR('CLS Tripos N'!T67/'CLS Tripos N'!$V67,"n/a")</f>
        <v>0.30555555555555558</v>
      </c>
      <c r="O67" s="88">
        <f>IFERROR('CLS Tripos N'!U67/'CLS Tripos N'!$V67,"n/a")</f>
        <v>0.69444444444444442</v>
      </c>
    </row>
    <row r="68" spans="1:15" x14ac:dyDescent="0.25">
      <c r="A68" s="105" t="s">
        <v>200</v>
      </c>
      <c r="B68" s="65">
        <f>IFERROR('CLS Tripos N'!B68/'CLS Tripos N'!$T68,"n/a")</f>
        <v>0.33333333333333331</v>
      </c>
      <c r="C68" s="63">
        <f>IFERROR('CLS Tripos N'!C68/'CLS Tripos N'!$U68,"n/a")</f>
        <v>0.29411764705882354</v>
      </c>
      <c r="D68" s="61">
        <f>IFERROR('CLS Tripos N'!E68/'CLS Tripos N'!$T68,"n/a")</f>
        <v>0.66666666666666663</v>
      </c>
      <c r="E68" s="64">
        <f>IFERROR('CLS Tripos N'!F68/'CLS Tripos N'!$U68,"n/a")</f>
        <v>0.70588235294117652</v>
      </c>
      <c r="F68" s="65">
        <f>IFERROR('CLS Tripos N'!H68/'CLS Tripos N'!$T68,"n/a")</f>
        <v>0</v>
      </c>
      <c r="G68" s="63">
        <f>IFERROR('CLS Tripos N'!I68/'CLS Tripos N'!$U68,"n/a")</f>
        <v>0</v>
      </c>
      <c r="H68" s="61">
        <f>IFERROR('CLS Tripos N'!K68/'CLS Tripos N'!$T68,"n/a")</f>
        <v>0</v>
      </c>
      <c r="I68" s="64">
        <f>IFERROR('CLS Tripos N'!L68/'CLS Tripos N'!$U68,"n/a")</f>
        <v>0</v>
      </c>
      <c r="J68" s="65">
        <f>IFERROR('CLS Tripos N'!N68/'CLS Tripos N'!$T68,"n/a")</f>
        <v>0</v>
      </c>
      <c r="K68" s="63">
        <f>IFERROR('CLS Tripos N'!O68/'CLS Tripos N'!$U68,"n/a")</f>
        <v>0</v>
      </c>
      <c r="L68" s="61">
        <f>IFERROR('CLS Tripos N'!Q68/'CLS Tripos N'!$T68,"n/a")</f>
        <v>0</v>
      </c>
      <c r="M68" s="64">
        <f>IFERROR('CLS Tripos N'!R68/'CLS Tripos N'!$U68,"n/a")</f>
        <v>0</v>
      </c>
      <c r="N68" s="65">
        <f>IFERROR('CLS Tripos N'!T68/'CLS Tripos N'!$V68,"n/a")</f>
        <v>0.2608695652173913</v>
      </c>
      <c r="O68" s="88">
        <f>IFERROR('CLS Tripos N'!U68/'CLS Tripos N'!$V68,"n/a")</f>
        <v>0.73913043478260865</v>
      </c>
    </row>
    <row r="69" spans="1:15" x14ac:dyDescent="0.25">
      <c r="A69" s="105" t="s">
        <v>201</v>
      </c>
      <c r="B69" s="65">
        <f>IFERROR('CLS Tripos N'!B69/'CLS Tripos N'!$T69,"n/a")</f>
        <v>0.63636363636363635</v>
      </c>
      <c r="C69" s="63">
        <f>IFERROR('CLS Tripos N'!C69/'CLS Tripos N'!$U69,"n/a")</f>
        <v>0.58823529411764708</v>
      </c>
      <c r="D69" s="61">
        <f>IFERROR('CLS Tripos N'!E69/'CLS Tripos N'!$T69,"n/a")</f>
        <v>0.36363636363636365</v>
      </c>
      <c r="E69" s="64">
        <f>IFERROR('CLS Tripos N'!F69/'CLS Tripos N'!$U69,"n/a")</f>
        <v>0.41176470588235292</v>
      </c>
      <c r="F69" s="65">
        <f>IFERROR('CLS Tripos N'!H69/'CLS Tripos N'!$T69,"n/a")</f>
        <v>0</v>
      </c>
      <c r="G69" s="63">
        <f>IFERROR('CLS Tripos N'!I69/'CLS Tripos N'!$U69,"n/a")</f>
        <v>0</v>
      </c>
      <c r="H69" s="61">
        <f>IFERROR('CLS Tripos N'!K69/'CLS Tripos N'!$T69,"n/a")</f>
        <v>0</v>
      </c>
      <c r="I69" s="64">
        <f>IFERROR('CLS Tripos N'!L69/'CLS Tripos N'!$U69,"n/a")</f>
        <v>0</v>
      </c>
      <c r="J69" s="65">
        <f>IFERROR('CLS Tripos N'!N69/'CLS Tripos N'!$T69,"n/a")</f>
        <v>0</v>
      </c>
      <c r="K69" s="63">
        <f>IFERROR('CLS Tripos N'!O69/'CLS Tripos N'!$U69,"n/a")</f>
        <v>0</v>
      </c>
      <c r="L69" s="61">
        <f>IFERROR('CLS Tripos N'!Q69/'CLS Tripos N'!$T69,"n/a")</f>
        <v>0</v>
      </c>
      <c r="M69" s="64">
        <f>IFERROR('CLS Tripos N'!R69/'CLS Tripos N'!$U69,"n/a")</f>
        <v>0</v>
      </c>
      <c r="N69" s="65">
        <f>IFERROR('CLS Tripos N'!T69/'CLS Tripos N'!$V69,"n/a")</f>
        <v>0.39285714285714285</v>
      </c>
      <c r="O69" s="88">
        <f>IFERROR('CLS Tripos N'!U69/'CLS Tripos N'!$V69,"n/a")</f>
        <v>0.6071428571428571</v>
      </c>
    </row>
    <row r="70" spans="1:15" x14ac:dyDescent="0.25">
      <c r="A70" s="105" t="s">
        <v>202</v>
      </c>
      <c r="B70" s="65">
        <f>IFERROR('CLS Tripos N'!B70/'CLS Tripos N'!$T70,"n/a")</f>
        <v>0.16666666666666666</v>
      </c>
      <c r="C70" s="63">
        <f>IFERROR('CLS Tripos N'!C70/'CLS Tripos N'!$U70,"n/a")</f>
        <v>0.1875</v>
      </c>
      <c r="D70" s="61">
        <f>IFERROR('CLS Tripos N'!E70/'CLS Tripos N'!$T70,"n/a")</f>
        <v>0.83333333333333337</v>
      </c>
      <c r="E70" s="64">
        <f>IFERROR('CLS Tripos N'!F70/'CLS Tripos N'!$U70,"n/a")</f>
        <v>0.8125</v>
      </c>
      <c r="F70" s="65">
        <f>IFERROR('CLS Tripos N'!H70/'CLS Tripos N'!$T70,"n/a")</f>
        <v>0</v>
      </c>
      <c r="G70" s="63">
        <f>IFERROR('CLS Tripos N'!I70/'CLS Tripos N'!$U70,"n/a")</f>
        <v>0</v>
      </c>
      <c r="H70" s="61">
        <f>IFERROR('CLS Tripos N'!K70/'CLS Tripos N'!$T70,"n/a")</f>
        <v>0</v>
      </c>
      <c r="I70" s="64">
        <f>IFERROR('CLS Tripos N'!L70/'CLS Tripos N'!$U70,"n/a")</f>
        <v>0</v>
      </c>
      <c r="J70" s="65">
        <f>IFERROR('CLS Tripos N'!N70/'CLS Tripos N'!$T70,"n/a")</f>
        <v>0</v>
      </c>
      <c r="K70" s="63">
        <f>IFERROR('CLS Tripos N'!O70/'CLS Tripos N'!$U70,"n/a")</f>
        <v>0</v>
      </c>
      <c r="L70" s="61">
        <f>IFERROR('CLS Tripos N'!Q70/'CLS Tripos N'!$T70,"n/a")</f>
        <v>0</v>
      </c>
      <c r="M70" s="64">
        <f>IFERROR('CLS Tripos N'!R70/'CLS Tripos N'!$U70,"n/a")</f>
        <v>0</v>
      </c>
      <c r="N70" s="65">
        <f>IFERROR('CLS Tripos N'!T70/'CLS Tripos N'!$V70,"n/a")</f>
        <v>0.6</v>
      </c>
      <c r="O70" s="88">
        <f>IFERROR('CLS Tripos N'!U70/'CLS Tripos N'!$V70,"n/a")</f>
        <v>0.4</v>
      </c>
    </row>
    <row r="71" spans="1:15" x14ac:dyDescent="0.25">
      <c r="A71" s="105" t="s">
        <v>203</v>
      </c>
      <c r="B71" s="65">
        <f>IFERROR('CLS Tripos N'!B71/'CLS Tripos N'!$T71,"n/a")</f>
        <v>0.34615384615384615</v>
      </c>
      <c r="C71" s="63">
        <f>IFERROR('CLS Tripos N'!C71/'CLS Tripos N'!$U71,"n/a")</f>
        <v>0.23076923076923078</v>
      </c>
      <c r="D71" s="61">
        <f>IFERROR('CLS Tripos N'!E71/'CLS Tripos N'!$T71,"n/a")</f>
        <v>0.53846153846153844</v>
      </c>
      <c r="E71" s="64">
        <f>IFERROR('CLS Tripos N'!F71/'CLS Tripos N'!$U71,"n/a")</f>
        <v>0.61538461538461542</v>
      </c>
      <c r="F71" s="65">
        <f>IFERROR('CLS Tripos N'!H71/'CLS Tripos N'!$T71,"n/a")</f>
        <v>0</v>
      </c>
      <c r="G71" s="63">
        <f>IFERROR('CLS Tripos N'!I71/'CLS Tripos N'!$U71,"n/a")</f>
        <v>0</v>
      </c>
      <c r="H71" s="61">
        <f>IFERROR('CLS Tripos N'!K71/'CLS Tripos N'!$T71,"n/a")</f>
        <v>7.6923076923076927E-2</v>
      </c>
      <c r="I71" s="64">
        <f>IFERROR('CLS Tripos N'!L71/'CLS Tripos N'!$U71,"n/a")</f>
        <v>7.6923076923076927E-2</v>
      </c>
      <c r="J71" s="65">
        <f>IFERROR('CLS Tripos N'!N71/'CLS Tripos N'!$T71,"n/a")</f>
        <v>3.8461538461538464E-2</v>
      </c>
      <c r="K71" s="63">
        <f>IFERROR('CLS Tripos N'!O71/'CLS Tripos N'!$U71,"n/a")</f>
        <v>0</v>
      </c>
      <c r="L71" s="61">
        <f>IFERROR('CLS Tripos N'!Q71/'CLS Tripos N'!$T71,"n/a")</f>
        <v>0</v>
      </c>
      <c r="M71" s="64">
        <f>IFERROR('CLS Tripos N'!R71/'CLS Tripos N'!$U71,"n/a")</f>
        <v>7.6923076923076927E-2</v>
      </c>
      <c r="N71" s="65">
        <f>IFERROR('CLS Tripos N'!T71/'CLS Tripos N'!$V71,"n/a")</f>
        <v>0.66666666666666663</v>
      </c>
      <c r="O71" s="88">
        <f>IFERROR('CLS Tripos N'!U71/'CLS Tripos N'!$V71,"n/a")</f>
        <v>0.33333333333333331</v>
      </c>
    </row>
    <row r="72" spans="1:15" x14ac:dyDescent="0.25">
      <c r="A72" s="105" t="s">
        <v>204</v>
      </c>
      <c r="B72" s="65">
        <f>IFERROR('CLS Tripos N'!B72/'CLS Tripos N'!$T72,"n/a")</f>
        <v>0.33816425120772947</v>
      </c>
      <c r="C72" s="63">
        <f>IFERROR('CLS Tripos N'!C72/'CLS Tripos N'!$U72,"n/a")</f>
        <v>0.11904761904761904</v>
      </c>
      <c r="D72" s="61">
        <f>IFERROR('CLS Tripos N'!E72/'CLS Tripos N'!$T72,"n/a")</f>
        <v>0.41062801932367149</v>
      </c>
      <c r="E72" s="64">
        <f>IFERROR('CLS Tripos N'!F72/'CLS Tripos N'!$U72,"n/a")</f>
        <v>0.38095238095238093</v>
      </c>
      <c r="F72" s="65">
        <f>IFERROR('CLS Tripos N'!H72/'CLS Tripos N'!$T72,"n/a")</f>
        <v>0</v>
      </c>
      <c r="G72" s="63">
        <f>IFERROR('CLS Tripos N'!I72/'CLS Tripos N'!$U72,"n/a")</f>
        <v>0</v>
      </c>
      <c r="H72" s="61">
        <f>IFERROR('CLS Tripos N'!K72/'CLS Tripos N'!$T72,"n/a")</f>
        <v>0.17391304347826086</v>
      </c>
      <c r="I72" s="64">
        <f>IFERROR('CLS Tripos N'!L72/'CLS Tripos N'!$U72,"n/a")</f>
        <v>0.35714285714285715</v>
      </c>
      <c r="J72" s="65">
        <f>IFERROR('CLS Tripos N'!N72/'CLS Tripos N'!$T72,"n/a")</f>
        <v>6.280193236714976E-2</v>
      </c>
      <c r="K72" s="63">
        <f>IFERROR('CLS Tripos N'!O72/'CLS Tripos N'!$U72,"n/a")</f>
        <v>0.14285714285714285</v>
      </c>
      <c r="L72" s="61">
        <f>IFERROR('CLS Tripos N'!Q72/'CLS Tripos N'!$T72,"n/a")</f>
        <v>1.4492753623188406E-2</v>
      </c>
      <c r="M72" s="64">
        <f>IFERROR('CLS Tripos N'!R72/'CLS Tripos N'!$U72,"n/a")</f>
        <v>0</v>
      </c>
      <c r="N72" s="65">
        <f>IFERROR('CLS Tripos N'!T72/'CLS Tripos N'!$V72,"n/a")</f>
        <v>0.83132530120481929</v>
      </c>
      <c r="O72" s="88">
        <f>IFERROR('CLS Tripos N'!U72/'CLS Tripos N'!$V72,"n/a")</f>
        <v>0.16867469879518071</v>
      </c>
    </row>
    <row r="73" spans="1:15" x14ac:dyDescent="0.25">
      <c r="A73" s="105" t="s">
        <v>205</v>
      </c>
      <c r="B73" s="65">
        <f>IFERROR('CLS Tripos N'!B73/'CLS Tripos N'!$T73,"n/a")</f>
        <v>0.35353535353535354</v>
      </c>
      <c r="C73" s="63">
        <f>IFERROR('CLS Tripos N'!C73/'CLS Tripos N'!$U73,"n/a")</f>
        <v>0.24242424242424243</v>
      </c>
      <c r="D73" s="61">
        <f>IFERROR('CLS Tripos N'!E73/'CLS Tripos N'!$T73,"n/a")</f>
        <v>0.40404040404040403</v>
      </c>
      <c r="E73" s="64">
        <f>IFERROR('CLS Tripos N'!F73/'CLS Tripos N'!$U73,"n/a")</f>
        <v>0.48484848484848486</v>
      </c>
      <c r="F73" s="65">
        <f>IFERROR('CLS Tripos N'!H73/'CLS Tripos N'!$T73,"n/a")</f>
        <v>0</v>
      </c>
      <c r="G73" s="63">
        <f>IFERROR('CLS Tripos N'!I73/'CLS Tripos N'!$U73,"n/a")</f>
        <v>0</v>
      </c>
      <c r="H73" s="61">
        <f>IFERROR('CLS Tripos N'!K73/'CLS Tripos N'!$T73,"n/a")</f>
        <v>0.16161616161616163</v>
      </c>
      <c r="I73" s="64">
        <f>IFERROR('CLS Tripos N'!L73/'CLS Tripos N'!$U73,"n/a")</f>
        <v>0.21212121212121213</v>
      </c>
      <c r="J73" s="65">
        <f>IFERROR('CLS Tripos N'!N73/'CLS Tripos N'!$T73,"n/a")</f>
        <v>5.5555555555555552E-2</v>
      </c>
      <c r="K73" s="63">
        <f>IFERROR('CLS Tripos N'!O73/'CLS Tripos N'!$U73,"n/a")</f>
        <v>6.0606060606060608E-2</v>
      </c>
      <c r="L73" s="61">
        <f>IFERROR('CLS Tripos N'!Q73/'CLS Tripos N'!$T73,"n/a")</f>
        <v>2.5252525252525252E-2</v>
      </c>
      <c r="M73" s="64">
        <f>IFERROR('CLS Tripos N'!R73/'CLS Tripos N'!$U73,"n/a")</f>
        <v>0</v>
      </c>
      <c r="N73" s="65">
        <f>IFERROR('CLS Tripos N'!T73/'CLS Tripos N'!$V73,"n/a")</f>
        <v>0.8571428571428571</v>
      </c>
      <c r="O73" s="88">
        <f>IFERROR('CLS Tripos N'!U73/'CLS Tripos N'!$V73,"n/a")</f>
        <v>0.14285714285714285</v>
      </c>
    </row>
    <row r="74" spans="1:15" x14ac:dyDescent="0.25">
      <c r="A74" s="105" t="s">
        <v>206</v>
      </c>
      <c r="B74" s="65">
        <f>IFERROR('CLS Tripos N'!B74/'CLS Tripos N'!$T74,"n/a")</f>
        <v>0.3783783783783784</v>
      </c>
      <c r="C74" s="63">
        <f>IFERROR('CLS Tripos N'!C74/'CLS Tripos N'!$U74,"n/a")</f>
        <v>0.11428571428571428</v>
      </c>
      <c r="D74" s="61">
        <f>IFERROR('CLS Tripos N'!E74/'CLS Tripos N'!$T74,"n/a")</f>
        <v>0.3783783783783784</v>
      </c>
      <c r="E74" s="64">
        <f>IFERROR('CLS Tripos N'!F74/'CLS Tripos N'!$U74,"n/a")</f>
        <v>0.54285714285714282</v>
      </c>
      <c r="F74" s="65">
        <f>IFERROR('CLS Tripos N'!H74/'CLS Tripos N'!$T74,"n/a")</f>
        <v>0</v>
      </c>
      <c r="G74" s="63">
        <f>IFERROR('CLS Tripos N'!I74/'CLS Tripos N'!$U74,"n/a")</f>
        <v>0</v>
      </c>
      <c r="H74" s="61">
        <f>IFERROR('CLS Tripos N'!K74/'CLS Tripos N'!$T74,"n/a")</f>
        <v>0.19459459459459461</v>
      </c>
      <c r="I74" s="64">
        <f>IFERROR('CLS Tripos N'!L74/'CLS Tripos N'!$U74,"n/a")</f>
        <v>0.2</v>
      </c>
      <c r="J74" s="65">
        <f>IFERROR('CLS Tripos N'!N74/'CLS Tripos N'!$T74,"n/a")</f>
        <v>3.783783783783784E-2</v>
      </c>
      <c r="K74" s="63">
        <f>IFERROR('CLS Tripos N'!O74/'CLS Tripos N'!$U74,"n/a")</f>
        <v>0.11428571428571428</v>
      </c>
      <c r="L74" s="61">
        <f>IFERROR('CLS Tripos N'!Q74/'CLS Tripos N'!$T74,"n/a")</f>
        <v>1.0810810810810811E-2</v>
      </c>
      <c r="M74" s="64">
        <f>IFERROR('CLS Tripos N'!R74/'CLS Tripos N'!$U74,"n/a")</f>
        <v>2.8571428571428571E-2</v>
      </c>
      <c r="N74" s="65">
        <f>IFERROR('CLS Tripos N'!T74/'CLS Tripos N'!$V74,"n/a")</f>
        <v>0.84090909090909094</v>
      </c>
      <c r="O74" s="88">
        <f>IFERROR('CLS Tripos N'!U74/'CLS Tripos N'!$V74,"n/a")</f>
        <v>0.15909090909090909</v>
      </c>
    </row>
    <row r="75" spans="1:15" x14ac:dyDescent="0.25">
      <c r="A75" s="105" t="s">
        <v>207</v>
      </c>
      <c r="B75" s="65">
        <f>IFERROR('CLS Tripos N'!B75/'CLS Tripos N'!$T75,"n/a")</f>
        <v>0.21656050955414013</v>
      </c>
      <c r="C75" s="63">
        <f>IFERROR('CLS Tripos N'!C75/'CLS Tripos N'!$U75,"n/a")</f>
        <v>0.17307692307692307</v>
      </c>
      <c r="D75" s="61">
        <f>IFERROR('CLS Tripos N'!E75/'CLS Tripos N'!$T75,"n/a")</f>
        <v>0.57324840764331209</v>
      </c>
      <c r="E75" s="64">
        <f>IFERROR('CLS Tripos N'!F75/'CLS Tripos N'!$U75,"n/a")</f>
        <v>0.48076923076923078</v>
      </c>
      <c r="F75" s="65">
        <f>IFERROR('CLS Tripos N'!H75/'CLS Tripos N'!$T75,"n/a")</f>
        <v>0</v>
      </c>
      <c r="G75" s="63">
        <f>IFERROR('CLS Tripos N'!I75/'CLS Tripos N'!$U75,"n/a")</f>
        <v>0</v>
      </c>
      <c r="H75" s="61">
        <f>IFERROR('CLS Tripos N'!K75/'CLS Tripos N'!$T75,"n/a")</f>
        <v>0.19108280254777071</v>
      </c>
      <c r="I75" s="64">
        <f>IFERROR('CLS Tripos N'!L75/'CLS Tripos N'!$U75,"n/a")</f>
        <v>0.29487179487179488</v>
      </c>
      <c r="J75" s="65">
        <f>IFERROR('CLS Tripos N'!N75/'CLS Tripos N'!$T75,"n/a")</f>
        <v>1.9108280254777069E-2</v>
      </c>
      <c r="K75" s="63">
        <f>IFERROR('CLS Tripos N'!O75/'CLS Tripos N'!$U75,"n/a")</f>
        <v>4.4871794871794872E-2</v>
      </c>
      <c r="L75" s="61">
        <f>IFERROR('CLS Tripos N'!Q75/'CLS Tripos N'!$T75,"n/a")</f>
        <v>0</v>
      </c>
      <c r="M75" s="64">
        <f>IFERROR('CLS Tripos N'!R75/'CLS Tripos N'!$U75,"n/a")</f>
        <v>6.41025641025641E-3</v>
      </c>
      <c r="N75" s="65">
        <f>IFERROR('CLS Tripos N'!T75/'CLS Tripos N'!$V75,"n/a")</f>
        <v>0.50159744408945683</v>
      </c>
      <c r="O75" s="88">
        <f>IFERROR('CLS Tripos N'!U75/'CLS Tripos N'!$V75,"n/a")</f>
        <v>0.49840255591054311</v>
      </c>
    </row>
    <row r="76" spans="1:15" x14ac:dyDescent="0.25">
      <c r="A76" s="105" t="s">
        <v>208</v>
      </c>
      <c r="B76" s="65">
        <f>IFERROR('CLS Tripos N'!B76/'CLS Tripos N'!$T76,"n/a")</f>
        <v>0.22875816993464052</v>
      </c>
      <c r="C76" s="63">
        <f>IFERROR('CLS Tripos N'!C76/'CLS Tripos N'!$U76,"n/a")</f>
        <v>0.22012578616352202</v>
      </c>
      <c r="D76" s="61">
        <f>IFERROR('CLS Tripos N'!E76/'CLS Tripos N'!$T76,"n/a")</f>
        <v>0.52941176470588236</v>
      </c>
      <c r="E76" s="64">
        <f>IFERROR('CLS Tripos N'!F76/'CLS Tripos N'!$U76,"n/a")</f>
        <v>0.44654088050314467</v>
      </c>
      <c r="F76" s="65">
        <f>IFERROR('CLS Tripos N'!H76/'CLS Tripos N'!$T76,"n/a")</f>
        <v>0</v>
      </c>
      <c r="G76" s="63">
        <f>IFERROR('CLS Tripos N'!I76/'CLS Tripos N'!$U76,"n/a")</f>
        <v>0</v>
      </c>
      <c r="H76" s="61">
        <f>IFERROR('CLS Tripos N'!K76/'CLS Tripos N'!$T76,"n/a")</f>
        <v>0.22222222222222221</v>
      </c>
      <c r="I76" s="64">
        <f>IFERROR('CLS Tripos N'!L76/'CLS Tripos N'!$U76,"n/a")</f>
        <v>0.3081761006289308</v>
      </c>
      <c r="J76" s="65">
        <f>IFERROR('CLS Tripos N'!N76/'CLS Tripos N'!$T76,"n/a")</f>
        <v>1.9607843137254902E-2</v>
      </c>
      <c r="K76" s="63">
        <f>IFERROR('CLS Tripos N'!O76/'CLS Tripos N'!$U76,"n/a")</f>
        <v>1.8867924528301886E-2</v>
      </c>
      <c r="L76" s="61">
        <f>IFERROR('CLS Tripos N'!Q76/'CLS Tripos N'!$T76,"n/a")</f>
        <v>0</v>
      </c>
      <c r="M76" s="64">
        <f>IFERROR('CLS Tripos N'!R76/'CLS Tripos N'!$U76,"n/a")</f>
        <v>6.2893081761006293E-3</v>
      </c>
      <c r="N76" s="65">
        <f>IFERROR('CLS Tripos N'!T76/'CLS Tripos N'!$V76,"n/a")</f>
        <v>0.49038461538461536</v>
      </c>
      <c r="O76" s="88">
        <f>IFERROR('CLS Tripos N'!U76/'CLS Tripos N'!$V76,"n/a")</f>
        <v>0.50961538461538458</v>
      </c>
    </row>
    <row r="77" spans="1:15" x14ac:dyDescent="0.25">
      <c r="A77" s="105" t="s">
        <v>209</v>
      </c>
      <c r="B77" s="65">
        <f>IFERROR('CLS Tripos N'!B77/'CLS Tripos N'!$T77,"n/a")</f>
        <v>0.29464285714285715</v>
      </c>
      <c r="C77" s="63">
        <f>IFERROR('CLS Tripos N'!C77/'CLS Tripos N'!$U77,"n/a")</f>
        <v>0.2923728813559322</v>
      </c>
      <c r="D77" s="61">
        <f>IFERROR('CLS Tripos N'!E77/'CLS Tripos N'!$T77,"n/a")</f>
        <v>0.6696428571428571</v>
      </c>
      <c r="E77" s="64">
        <f>IFERROR('CLS Tripos N'!F77/'CLS Tripos N'!$U77,"n/a")</f>
        <v>0.6652542372881356</v>
      </c>
      <c r="F77" s="65">
        <f>IFERROR('CLS Tripos N'!H77/'CLS Tripos N'!$T77,"n/a")</f>
        <v>0</v>
      </c>
      <c r="G77" s="63">
        <f>IFERROR('CLS Tripos N'!I77/'CLS Tripos N'!$U77,"n/a")</f>
        <v>0</v>
      </c>
      <c r="H77" s="61">
        <f>IFERROR('CLS Tripos N'!K77/'CLS Tripos N'!$T77,"n/a")</f>
        <v>1.7857142857142856E-2</v>
      </c>
      <c r="I77" s="64">
        <f>IFERROR('CLS Tripos N'!L77/'CLS Tripos N'!$U77,"n/a")</f>
        <v>4.2372881355932202E-2</v>
      </c>
      <c r="J77" s="65">
        <f>IFERROR('CLS Tripos N'!N77/'CLS Tripos N'!$T77,"n/a")</f>
        <v>1.7857142857142856E-2</v>
      </c>
      <c r="K77" s="63">
        <f>IFERROR('CLS Tripos N'!O77/'CLS Tripos N'!$U77,"n/a")</f>
        <v>0</v>
      </c>
      <c r="L77" s="61">
        <f>IFERROR('CLS Tripos N'!Q77/'CLS Tripos N'!$T77,"n/a")</f>
        <v>0</v>
      </c>
      <c r="M77" s="64">
        <f>IFERROR('CLS Tripos N'!R77/'CLS Tripos N'!$U77,"n/a")</f>
        <v>0</v>
      </c>
      <c r="N77" s="65">
        <f>IFERROR('CLS Tripos N'!T77/'CLS Tripos N'!$V77,"n/a")</f>
        <v>0.32183908045977011</v>
      </c>
      <c r="O77" s="88">
        <f>IFERROR('CLS Tripos N'!U77/'CLS Tripos N'!$V77,"n/a")</f>
        <v>0.67816091954022983</v>
      </c>
    </row>
    <row r="78" spans="1:15" x14ac:dyDescent="0.25">
      <c r="A78" s="105" t="s">
        <v>210</v>
      </c>
      <c r="B78" s="65">
        <f>IFERROR('CLS Tripos N'!B78/'CLS Tripos N'!$T78,"n/a")</f>
        <v>0.28000000000000003</v>
      </c>
      <c r="C78" s="63">
        <f>IFERROR('CLS Tripos N'!C78/'CLS Tripos N'!$U78,"n/a")</f>
        <v>0.18421052631578946</v>
      </c>
      <c r="D78" s="61">
        <f>IFERROR('CLS Tripos N'!E78/'CLS Tripos N'!$T78,"n/a")</f>
        <v>0.72</v>
      </c>
      <c r="E78" s="64">
        <f>IFERROR('CLS Tripos N'!F78/'CLS Tripos N'!$U78,"n/a")</f>
        <v>0.75438596491228072</v>
      </c>
      <c r="F78" s="65">
        <f>IFERROR('CLS Tripos N'!H78/'CLS Tripos N'!$T78,"n/a")</f>
        <v>0</v>
      </c>
      <c r="G78" s="63">
        <f>IFERROR('CLS Tripos N'!I78/'CLS Tripos N'!$U78,"n/a")</f>
        <v>0</v>
      </c>
      <c r="H78" s="61">
        <f>IFERROR('CLS Tripos N'!K78/'CLS Tripos N'!$T78,"n/a")</f>
        <v>0</v>
      </c>
      <c r="I78" s="64">
        <f>IFERROR('CLS Tripos N'!L78/'CLS Tripos N'!$U78,"n/a")</f>
        <v>5.2631578947368418E-2</v>
      </c>
      <c r="J78" s="65">
        <f>IFERROR('CLS Tripos N'!N78/'CLS Tripos N'!$T78,"n/a")</f>
        <v>0</v>
      </c>
      <c r="K78" s="63">
        <f>IFERROR('CLS Tripos N'!O78/'CLS Tripos N'!$U78,"n/a")</f>
        <v>0</v>
      </c>
      <c r="L78" s="61">
        <f>IFERROR('CLS Tripos N'!Q78/'CLS Tripos N'!$T78,"n/a")</f>
        <v>0</v>
      </c>
      <c r="M78" s="64">
        <f>IFERROR('CLS Tripos N'!R78/'CLS Tripos N'!$U78,"n/a")</f>
        <v>8.771929824561403E-3</v>
      </c>
      <c r="N78" s="65">
        <f>IFERROR('CLS Tripos N'!T78/'CLS Tripos N'!$V78,"n/a")</f>
        <v>0.3048780487804878</v>
      </c>
      <c r="O78" s="88">
        <f>IFERROR('CLS Tripos N'!U78/'CLS Tripos N'!$V78,"n/a")</f>
        <v>0.69512195121951215</v>
      </c>
    </row>
    <row r="79" spans="1:15" x14ac:dyDescent="0.25">
      <c r="A79" s="105" t="s">
        <v>211</v>
      </c>
      <c r="B79" s="65">
        <f>IFERROR('CLS Tripos N'!B79/'CLS Tripos N'!$T79,"n/a")</f>
        <v>0.57692307692307687</v>
      </c>
      <c r="C79" s="63">
        <f>IFERROR('CLS Tripos N'!C79/'CLS Tripos N'!$U79,"n/a")</f>
        <v>0.43396226415094341</v>
      </c>
      <c r="D79" s="61">
        <f>IFERROR('CLS Tripos N'!E79/'CLS Tripos N'!$T79,"n/a")</f>
        <v>0.38461538461538464</v>
      </c>
      <c r="E79" s="64">
        <f>IFERROR('CLS Tripos N'!F79/'CLS Tripos N'!$U79,"n/a")</f>
        <v>0.55660377358490565</v>
      </c>
      <c r="F79" s="65">
        <f>IFERROR('CLS Tripos N'!H79/'CLS Tripos N'!$T79,"n/a")</f>
        <v>0</v>
      </c>
      <c r="G79" s="63">
        <f>IFERROR('CLS Tripos N'!I79/'CLS Tripos N'!$U79,"n/a")</f>
        <v>0</v>
      </c>
      <c r="H79" s="61">
        <f>IFERROR('CLS Tripos N'!K79/'CLS Tripos N'!$T79,"n/a")</f>
        <v>3.8461538461538464E-2</v>
      </c>
      <c r="I79" s="64">
        <f>IFERROR('CLS Tripos N'!L79/'CLS Tripos N'!$U79,"n/a")</f>
        <v>9.433962264150943E-3</v>
      </c>
      <c r="J79" s="65">
        <f>IFERROR('CLS Tripos N'!N79/'CLS Tripos N'!$T79,"n/a")</f>
        <v>0</v>
      </c>
      <c r="K79" s="63">
        <f>IFERROR('CLS Tripos N'!O79/'CLS Tripos N'!$U79,"n/a")</f>
        <v>0</v>
      </c>
      <c r="L79" s="61">
        <f>IFERROR('CLS Tripos N'!Q79/'CLS Tripos N'!$T79,"n/a")</f>
        <v>0</v>
      </c>
      <c r="M79" s="64">
        <f>IFERROR('CLS Tripos N'!R79/'CLS Tripos N'!$U79,"n/a")</f>
        <v>0</v>
      </c>
      <c r="N79" s="65">
        <f>IFERROR('CLS Tripos N'!T79/'CLS Tripos N'!$V79,"n/a")</f>
        <v>0.32911392405063289</v>
      </c>
      <c r="O79" s="88">
        <f>IFERROR('CLS Tripos N'!U79/'CLS Tripos N'!$V79,"n/a")</f>
        <v>0.67088607594936711</v>
      </c>
    </row>
    <row r="80" spans="1:15" x14ac:dyDescent="0.25">
      <c r="A80" s="105" t="s">
        <v>212</v>
      </c>
      <c r="B80" s="65">
        <f>IFERROR('CLS Tripos N'!B80/'CLS Tripos N'!$T80,"n/a")</f>
        <v>0.27586206896551724</v>
      </c>
      <c r="C80" s="63">
        <f>IFERROR('CLS Tripos N'!C80/'CLS Tripos N'!$U80,"n/a")</f>
        <v>0</v>
      </c>
      <c r="D80" s="61">
        <f>IFERROR('CLS Tripos N'!E80/'CLS Tripos N'!$T80,"n/a")</f>
        <v>0.65517241379310343</v>
      </c>
      <c r="E80" s="64">
        <f>IFERROR('CLS Tripos N'!F80/'CLS Tripos N'!$U80,"n/a")</f>
        <v>0.85185185185185186</v>
      </c>
      <c r="F80" s="65">
        <f>IFERROR('CLS Tripos N'!H80/'CLS Tripos N'!$T80,"n/a")</f>
        <v>0</v>
      </c>
      <c r="G80" s="63">
        <f>IFERROR('CLS Tripos N'!I80/'CLS Tripos N'!$U80,"n/a")</f>
        <v>0</v>
      </c>
      <c r="H80" s="61">
        <f>IFERROR('CLS Tripos N'!K80/'CLS Tripos N'!$T80,"n/a")</f>
        <v>6.8965517241379309E-2</v>
      </c>
      <c r="I80" s="64">
        <f>IFERROR('CLS Tripos N'!L80/'CLS Tripos N'!$U80,"n/a")</f>
        <v>0.14814814814814814</v>
      </c>
      <c r="J80" s="65">
        <f>IFERROR('CLS Tripos N'!N80/'CLS Tripos N'!$T80,"n/a")</f>
        <v>0</v>
      </c>
      <c r="K80" s="63">
        <f>IFERROR('CLS Tripos N'!O80/'CLS Tripos N'!$U80,"n/a")</f>
        <v>0</v>
      </c>
      <c r="L80" s="61">
        <f>IFERROR('CLS Tripos N'!Q80/'CLS Tripos N'!$T80,"n/a")</f>
        <v>0</v>
      </c>
      <c r="M80" s="64">
        <f>IFERROR('CLS Tripos N'!R80/'CLS Tripos N'!$U80,"n/a")</f>
        <v>0</v>
      </c>
      <c r="N80" s="65">
        <f>IFERROR('CLS Tripos N'!T80/'CLS Tripos N'!$V80,"n/a")</f>
        <v>0.5178571428571429</v>
      </c>
      <c r="O80" s="88">
        <f>IFERROR('CLS Tripos N'!U80/'CLS Tripos N'!$V80,"n/a")</f>
        <v>0.48214285714285715</v>
      </c>
    </row>
    <row r="81" spans="1:15" x14ac:dyDescent="0.25">
      <c r="A81" s="105" t="s">
        <v>213</v>
      </c>
      <c r="B81" s="65">
        <f>IFERROR('CLS Tripos N'!B81/'CLS Tripos N'!$T81,"n/a")</f>
        <v>0.16666666666666666</v>
      </c>
      <c r="C81" s="63">
        <f>IFERROR('CLS Tripos N'!C81/'CLS Tripos N'!$U81,"n/a")</f>
        <v>0.21739130434782608</v>
      </c>
      <c r="D81" s="61">
        <f>IFERROR('CLS Tripos N'!E81/'CLS Tripos N'!$T81,"n/a")</f>
        <v>0.76190476190476186</v>
      </c>
      <c r="E81" s="64">
        <f>IFERROR('CLS Tripos N'!F81/'CLS Tripos N'!$U81,"n/a")</f>
        <v>0.73913043478260865</v>
      </c>
      <c r="F81" s="65">
        <f>IFERROR('CLS Tripos N'!H81/'CLS Tripos N'!$T81,"n/a")</f>
        <v>0</v>
      </c>
      <c r="G81" s="63">
        <f>IFERROR('CLS Tripos N'!I81/'CLS Tripos N'!$U81,"n/a")</f>
        <v>0</v>
      </c>
      <c r="H81" s="61">
        <f>IFERROR('CLS Tripos N'!K81/'CLS Tripos N'!$T81,"n/a")</f>
        <v>7.1428571428571425E-2</v>
      </c>
      <c r="I81" s="64">
        <f>IFERROR('CLS Tripos N'!L81/'CLS Tripos N'!$U81,"n/a")</f>
        <v>4.3478260869565216E-2</v>
      </c>
      <c r="J81" s="65">
        <f>IFERROR('CLS Tripos N'!N81/'CLS Tripos N'!$T81,"n/a")</f>
        <v>0</v>
      </c>
      <c r="K81" s="63">
        <f>IFERROR('CLS Tripos N'!O81/'CLS Tripos N'!$U81,"n/a")</f>
        <v>0</v>
      </c>
      <c r="L81" s="61">
        <f>IFERROR('CLS Tripos N'!Q81/'CLS Tripos N'!$T81,"n/a")</f>
        <v>0</v>
      </c>
      <c r="M81" s="64">
        <f>IFERROR('CLS Tripos N'!R81/'CLS Tripos N'!$U81,"n/a")</f>
        <v>0</v>
      </c>
      <c r="N81" s="65">
        <f>IFERROR('CLS Tripos N'!T81/'CLS Tripos N'!$V81,"n/a")</f>
        <v>0.64615384615384619</v>
      </c>
      <c r="O81" s="88">
        <f>IFERROR('CLS Tripos N'!U81/'CLS Tripos N'!$V81,"n/a")</f>
        <v>0.35384615384615387</v>
      </c>
    </row>
    <row r="82" spans="1:15" x14ac:dyDescent="0.25">
      <c r="A82" s="105" t="s">
        <v>214</v>
      </c>
      <c r="B82" s="65">
        <f>IFERROR('CLS Tripos N'!B82/'CLS Tripos N'!$T82,"n/a")</f>
        <v>0.3783783783783784</v>
      </c>
      <c r="C82" s="63">
        <f>IFERROR('CLS Tripos N'!C82/'CLS Tripos N'!$U82,"n/a")</f>
        <v>0.15384615384615385</v>
      </c>
      <c r="D82" s="61">
        <f>IFERROR('CLS Tripos N'!E82/'CLS Tripos N'!$T82,"n/a")</f>
        <v>0.59459459459459463</v>
      </c>
      <c r="E82" s="64">
        <f>IFERROR('CLS Tripos N'!F82/'CLS Tripos N'!$U82,"n/a")</f>
        <v>0.76923076923076927</v>
      </c>
      <c r="F82" s="65">
        <f>IFERROR('CLS Tripos N'!H82/'CLS Tripos N'!$T82,"n/a")</f>
        <v>0</v>
      </c>
      <c r="G82" s="63">
        <f>IFERROR('CLS Tripos N'!I82/'CLS Tripos N'!$U82,"n/a")</f>
        <v>0</v>
      </c>
      <c r="H82" s="61">
        <f>IFERROR('CLS Tripos N'!K82/'CLS Tripos N'!$T82,"n/a")</f>
        <v>0</v>
      </c>
      <c r="I82" s="64">
        <f>IFERROR('CLS Tripos N'!L82/'CLS Tripos N'!$U82,"n/a")</f>
        <v>7.6923076923076927E-2</v>
      </c>
      <c r="J82" s="65">
        <f>IFERROR('CLS Tripos N'!N82/'CLS Tripos N'!$T82,"n/a")</f>
        <v>0</v>
      </c>
      <c r="K82" s="63">
        <f>IFERROR('CLS Tripos N'!O82/'CLS Tripos N'!$U82,"n/a")</f>
        <v>0</v>
      </c>
      <c r="L82" s="61">
        <f>IFERROR('CLS Tripos N'!Q82/'CLS Tripos N'!$T82,"n/a")</f>
        <v>2.7027027027027029E-2</v>
      </c>
      <c r="M82" s="64">
        <f>IFERROR('CLS Tripos N'!R82/'CLS Tripos N'!$U82,"n/a")</f>
        <v>0</v>
      </c>
      <c r="N82" s="65">
        <f>IFERROR('CLS Tripos N'!T82/'CLS Tripos N'!$V82,"n/a")</f>
        <v>0.58730158730158732</v>
      </c>
      <c r="O82" s="88">
        <f>IFERROR('CLS Tripos N'!U82/'CLS Tripos N'!$V82,"n/a")</f>
        <v>0.41269841269841268</v>
      </c>
    </row>
    <row r="83" spans="1:15" x14ac:dyDescent="0.25">
      <c r="A83" s="105" t="s">
        <v>215</v>
      </c>
      <c r="B83" s="65">
        <f>IFERROR('CLS Tripos N'!B83/'CLS Tripos N'!$T83,"n/a")</f>
        <v>0.32967032967032966</v>
      </c>
      <c r="C83" s="63">
        <f>IFERROR('CLS Tripos N'!C83/'CLS Tripos N'!$U83,"n/a")</f>
        <v>0.2073170731707317</v>
      </c>
      <c r="D83" s="61">
        <f>IFERROR('CLS Tripos N'!E83/'CLS Tripos N'!$T83,"n/a")</f>
        <v>0</v>
      </c>
      <c r="E83" s="64">
        <f>IFERROR('CLS Tripos N'!F83/'CLS Tripos N'!$U83,"n/a")</f>
        <v>0</v>
      </c>
      <c r="F83" s="65">
        <f>IFERROR('CLS Tripos N'!H83/'CLS Tripos N'!$T83,"n/a")</f>
        <v>0.59340659340659341</v>
      </c>
      <c r="G83" s="63">
        <f>IFERROR('CLS Tripos N'!I83/'CLS Tripos N'!$U83,"n/a")</f>
        <v>0.71138211382113825</v>
      </c>
      <c r="H83" s="61">
        <f>IFERROR('CLS Tripos N'!K83/'CLS Tripos N'!$T83,"n/a")</f>
        <v>0</v>
      </c>
      <c r="I83" s="64">
        <f>IFERROR('CLS Tripos N'!L83/'CLS Tripos N'!$U83,"n/a")</f>
        <v>0</v>
      </c>
      <c r="J83" s="65">
        <f>IFERROR('CLS Tripos N'!N83/'CLS Tripos N'!$T83,"n/a")</f>
        <v>4.9450549450549448E-2</v>
      </c>
      <c r="K83" s="63">
        <f>IFERROR('CLS Tripos N'!O83/'CLS Tripos N'!$U83,"n/a")</f>
        <v>7.3170731707317069E-2</v>
      </c>
      <c r="L83" s="61">
        <f>IFERROR('CLS Tripos N'!Q83/'CLS Tripos N'!$T83,"n/a")</f>
        <v>2.7472527472527472E-2</v>
      </c>
      <c r="M83" s="64">
        <f>IFERROR('CLS Tripos N'!R83/'CLS Tripos N'!$U83,"n/a")</f>
        <v>8.130081300813009E-3</v>
      </c>
      <c r="N83" s="65">
        <f>IFERROR('CLS Tripos N'!T83/'CLS Tripos N'!$V83,"n/a")</f>
        <v>0.59672131147540985</v>
      </c>
      <c r="O83" s="88">
        <f>IFERROR('CLS Tripos N'!U83/'CLS Tripos N'!$V83,"n/a")</f>
        <v>0.40327868852459015</v>
      </c>
    </row>
    <row r="84" spans="1:15" x14ac:dyDescent="0.25">
      <c r="A84" s="105" t="s">
        <v>216</v>
      </c>
      <c r="B84" s="65">
        <f>IFERROR('CLS Tripos N'!B84/'CLS Tripos N'!$T84,"n/a")</f>
        <v>0.29971988795518206</v>
      </c>
      <c r="C84" s="63">
        <f>IFERROR('CLS Tripos N'!C84/'CLS Tripos N'!$U84,"n/a")</f>
        <v>0.18333333333333332</v>
      </c>
      <c r="D84" s="61">
        <f>IFERROR('CLS Tripos N'!E84/'CLS Tripos N'!$T84,"n/a")</f>
        <v>0.38935574229691877</v>
      </c>
      <c r="E84" s="64">
        <f>IFERROR('CLS Tripos N'!F84/'CLS Tripos N'!$U84,"n/a")</f>
        <v>0.45416666666666666</v>
      </c>
      <c r="F84" s="65">
        <f>IFERROR('CLS Tripos N'!H84/'CLS Tripos N'!$T84,"n/a")</f>
        <v>0</v>
      </c>
      <c r="G84" s="63">
        <f>IFERROR('CLS Tripos N'!I84/'CLS Tripos N'!$U84,"n/a")</f>
        <v>0</v>
      </c>
      <c r="H84" s="61">
        <f>IFERROR('CLS Tripos N'!K84/'CLS Tripos N'!$T84,"n/a")</f>
        <v>0.26050420168067229</v>
      </c>
      <c r="I84" s="64">
        <f>IFERROR('CLS Tripos N'!L84/'CLS Tripos N'!$U84,"n/a")</f>
        <v>0.27083333333333331</v>
      </c>
      <c r="J84" s="65">
        <f>IFERROR('CLS Tripos N'!N84/'CLS Tripos N'!$T84,"n/a")</f>
        <v>3.9215686274509803E-2</v>
      </c>
      <c r="K84" s="63">
        <f>IFERROR('CLS Tripos N'!O84/'CLS Tripos N'!$U84,"n/a")</f>
        <v>6.25E-2</v>
      </c>
      <c r="L84" s="61">
        <f>IFERROR('CLS Tripos N'!Q84/'CLS Tripos N'!$T84,"n/a")</f>
        <v>1.1204481792717087E-2</v>
      </c>
      <c r="M84" s="64">
        <f>IFERROR('CLS Tripos N'!R84/'CLS Tripos N'!$U84,"n/a")</f>
        <v>2.9166666666666667E-2</v>
      </c>
      <c r="N84" s="65">
        <f>IFERROR('CLS Tripos N'!T84/'CLS Tripos N'!$V84,"n/a")</f>
        <v>0.59798994974874375</v>
      </c>
      <c r="O84" s="88">
        <f>IFERROR('CLS Tripos N'!U84/'CLS Tripos N'!$V84,"n/a")</f>
        <v>0.4020100502512563</v>
      </c>
    </row>
    <row r="85" spans="1:15" x14ac:dyDescent="0.25">
      <c r="A85" s="105" t="s">
        <v>217</v>
      </c>
      <c r="B85" s="65">
        <f>IFERROR('CLS Tripos N'!B85/'CLS Tripos N'!$T85,"n/a")</f>
        <v>0.2</v>
      </c>
      <c r="C85" s="63">
        <f>IFERROR('CLS Tripos N'!C85/'CLS Tripos N'!$U85,"n/a")</f>
        <v>0.22222222222222221</v>
      </c>
      <c r="D85" s="61">
        <f>IFERROR('CLS Tripos N'!E85/'CLS Tripos N'!$T85,"n/a")</f>
        <v>0.5</v>
      </c>
      <c r="E85" s="64">
        <f>IFERROR('CLS Tripos N'!F85/'CLS Tripos N'!$U85,"n/a")</f>
        <v>0.33333333333333331</v>
      </c>
      <c r="F85" s="65">
        <f>IFERROR('CLS Tripos N'!H85/'CLS Tripos N'!$T85,"n/a")</f>
        <v>0</v>
      </c>
      <c r="G85" s="63">
        <f>IFERROR('CLS Tripos N'!I85/'CLS Tripos N'!$U85,"n/a")</f>
        <v>0</v>
      </c>
      <c r="H85" s="61">
        <f>IFERROR('CLS Tripos N'!K85/'CLS Tripos N'!$T85,"n/a")</f>
        <v>0.2</v>
      </c>
      <c r="I85" s="64">
        <f>IFERROR('CLS Tripos N'!L85/'CLS Tripos N'!$U85,"n/a")</f>
        <v>0.33333333333333331</v>
      </c>
      <c r="J85" s="65">
        <f>IFERROR('CLS Tripos N'!N85/'CLS Tripos N'!$T85,"n/a")</f>
        <v>0.1</v>
      </c>
      <c r="K85" s="63">
        <f>IFERROR('CLS Tripos N'!O85/'CLS Tripos N'!$U85,"n/a")</f>
        <v>0.1111111111111111</v>
      </c>
      <c r="L85" s="61">
        <f>IFERROR('CLS Tripos N'!Q85/'CLS Tripos N'!$T85,"n/a")</f>
        <v>0</v>
      </c>
      <c r="M85" s="64">
        <f>IFERROR('CLS Tripos N'!R85/'CLS Tripos N'!$U85,"n/a")</f>
        <v>0</v>
      </c>
      <c r="N85" s="65">
        <f>IFERROR('CLS Tripos N'!T85/'CLS Tripos N'!$V85,"n/a")</f>
        <v>0.52631578947368418</v>
      </c>
      <c r="O85" s="88">
        <f>IFERROR('CLS Tripos N'!U85/'CLS Tripos N'!$V85,"n/a")</f>
        <v>0.47368421052631576</v>
      </c>
    </row>
    <row r="86" spans="1:15" x14ac:dyDescent="0.25">
      <c r="A86" s="105" t="s">
        <v>218</v>
      </c>
      <c r="B86" s="65">
        <f>IFERROR('CLS Tripos N'!B86/'CLS Tripos N'!$T86,"n/a")</f>
        <v>0.31578947368421051</v>
      </c>
      <c r="C86" s="63">
        <f>IFERROR('CLS Tripos N'!C86/'CLS Tripos N'!$U86,"n/a")</f>
        <v>0.42105263157894735</v>
      </c>
      <c r="D86" s="61">
        <f>IFERROR('CLS Tripos N'!E86/'CLS Tripos N'!$T86,"n/a")</f>
        <v>0.63157894736842102</v>
      </c>
      <c r="E86" s="64">
        <f>IFERROR('CLS Tripos N'!F86/'CLS Tripos N'!$U86,"n/a")</f>
        <v>0.57894736842105265</v>
      </c>
      <c r="F86" s="65">
        <f>IFERROR('CLS Tripos N'!H86/'CLS Tripos N'!$T86,"n/a")</f>
        <v>0</v>
      </c>
      <c r="G86" s="63">
        <f>IFERROR('CLS Tripos N'!I86/'CLS Tripos N'!$U86,"n/a")</f>
        <v>0</v>
      </c>
      <c r="H86" s="61">
        <f>IFERROR('CLS Tripos N'!K86/'CLS Tripos N'!$T86,"n/a")</f>
        <v>5.2631578947368418E-2</v>
      </c>
      <c r="I86" s="64">
        <f>IFERROR('CLS Tripos N'!L86/'CLS Tripos N'!$U86,"n/a")</f>
        <v>0</v>
      </c>
      <c r="J86" s="65">
        <f>IFERROR('CLS Tripos N'!N86/'CLS Tripos N'!$T86,"n/a")</f>
        <v>0</v>
      </c>
      <c r="K86" s="63">
        <f>IFERROR('CLS Tripos N'!O86/'CLS Tripos N'!$U86,"n/a")</f>
        <v>0</v>
      </c>
      <c r="L86" s="61">
        <f>IFERROR('CLS Tripos N'!Q86/'CLS Tripos N'!$T86,"n/a")</f>
        <v>0</v>
      </c>
      <c r="M86" s="64">
        <f>IFERROR('CLS Tripos N'!R86/'CLS Tripos N'!$U86,"n/a")</f>
        <v>0</v>
      </c>
      <c r="N86" s="65">
        <f>IFERROR('CLS Tripos N'!T86/'CLS Tripos N'!$V86,"n/a")</f>
        <v>0.5</v>
      </c>
      <c r="O86" s="88">
        <f>IFERROR('CLS Tripos N'!U86/'CLS Tripos N'!$V86,"n/a")</f>
        <v>0.5</v>
      </c>
    </row>
    <row r="87" spans="1:15" x14ac:dyDescent="0.25">
      <c r="A87" s="105" t="s">
        <v>219</v>
      </c>
      <c r="B87" s="65">
        <f>IFERROR('CLS Tripos N'!B87/'CLS Tripos N'!$T87,"n/a")</f>
        <v>0.12307692307692308</v>
      </c>
      <c r="C87" s="63">
        <f>IFERROR('CLS Tripos N'!C87/'CLS Tripos N'!$U87,"n/a")</f>
        <v>0.25301204819277107</v>
      </c>
      <c r="D87" s="61">
        <f>IFERROR('CLS Tripos N'!E87/'CLS Tripos N'!$T87,"n/a")</f>
        <v>0.61538461538461542</v>
      </c>
      <c r="E87" s="64">
        <f>IFERROR('CLS Tripos N'!F87/'CLS Tripos N'!$U87,"n/a")</f>
        <v>0.60240963855421692</v>
      </c>
      <c r="F87" s="65">
        <f>IFERROR('CLS Tripos N'!H87/'CLS Tripos N'!$T87,"n/a")</f>
        <v>0</v>
      </c>
      <c r="G87" s="63">
        <f>IFERROR('CLS Tripos N'!I87/'CLS Tripos N'!$U87,"n/a")</f>
        <v>0</v>
      </c>
      <c r="H87" s="61">
        <f>IFERROR('CLS Tripos N'!K87/'CLS Tripos N'!$T87,"n/a")</f>
        <v>0.23076923076923078</v>
      </c>
      <c r="I87" s="64">
        <f>IFERROR('CLS Tripos N'!L87/'CLS Tripos N'!$U87,"n/a")</f>
        <v>0.14457831325301204</v>
      </c>
      <c r="J87" s="65">
        <f>IFERROR('CLS Tripos N'!N87/'CLS Tripos N'!$T87,"n/a")</f>
        <v>3.0769230769230771E-2</v>
      </c>
      <c r="K87" s="63">
        <f>IFERROR('CLS Tripos N'!O87/'CLS Tripos N'!$U87,"n/a")</f>
        <v>0</v>
      </c>
      <c r="L87" s="61">
        <f>IFERROR('CLS Tripos N'!Q87/'CLS Tripos N'!$T87,"n/a")</f>
        <v>0</v>
      </c>
      <c r="M87" s="64">
        <f>IFERROR('CLS Tripos N'!R87/'CLS Tripos N'!$U87,"n/a")</f>
        <v>0</v>
      </c>
      <c r="N87" s="65">
        <f>IFERROR('CLS Tripos N'!T87/'CLS Tripos N'!$V87,"n/a")</f>
        <v>0.4391891891891892</v>
      </c>
      <c r="O87" s="88">
        <f>IFERROR('CLS Tripos N'!U87/'CLS Tripos N'!$V87,"n/a")</f>
        <v>0.56081081081081086</v>
      </c>
    </row>
    <row r="88" spans="1:15" x14ac:dyDescent="0.25">
      <c r="A88" s="105" t="s">
        <v>220</v>
      </c>
      <c r="B88" s="65">
        <f>IFERROR('CLS Tripos N'!B88/'CLS Tripos N'!$T88,"n/a")</f>
        <v>0.359375</v>
      </c>
      <c r="C88" s="63">
        <f>IFERROR('CLS Tripos N'!C88/'CLS Tripos N'!$U88,"n/a")</f>
        <v>0.33333333333333331</v>
      </c>
      <c r="D88" s="61">
        <f>IFERROR('CLS Tripos N'!E88/'CLS Tripos N'!$T88,"n/a")</f>
        <v>0.484375</v>
      </c>
      <c r="E88" s="64">
        <f>IFERROR('CLS Tripos N'!F88/'CLS Tripos N'!$U88,"n/a")</f>
        <v>0.3888888888888889</v>
      </c>
      <c r="F88" s="65">
        <f>IFERROR('CLS Tripos N'!H88/'CLS Tripos N'!$T88,"n/a")</f>
        <v>0</v>
      </c>
      <c r="G88" s="63">
        <f>IFERROR('CLS Tripos N'!I88/'CLS Tripos N'!$U88,"n/a")</f>
        <v>0</v>
      </c>
      <c r="H88" s="61">
        <f>IFERROR('CLS Tripos N'!K88/'CLS Tripos N'!$T88,"n/a")</f>
        <v>9.375E-2</v>
      </c>
      <c r="I88" s="64">
        <f>IFERROR('CLS Tripos N'!L88/'CLS Tripos N'!$U88,"n/a")</f>
        <v>0.19444444444444445</v>
      </c>
      <c r="J88" s="65">
        <f>IFERROR('CLS Tripos N'!N88/'CLS Tripos N'!$T88,"n/a")</f>
        <v>3.125E-2</v>
      </c>
      <c r="K88" s="63">
        <f>IFERROR('CLS Tripos N'!O88/'CLS Tripos N'!$U88,"n/a")</f>
        <v>5.5555555555555552E-2</v>
      </c>
      <c r="L88" s="61">
        <f>IFERROR('CLS Tripos N'!Q88/'CLS Tripos N'!$T88,"n/a")</f>
        <v>3.125E-2</v>
      </c>
      <c r="M88" s="64">
        <f>IFERROR('CLS Tripos N'!R88/'CLS Tripos N'!$U88,"n/a")</f>
        <v>2.7777777777777776E-2</v>
      </c>
      <c r="N88" s="65">
        <f>IFERROR('CLS Tripos N'!T88/'CLS Tripos N'!$V88,"n/a")</f>
        <v>0.64</v>
      </c>
      <c r="O88" s="88">
        <f>IFERROR('CLS Tripos N'!U88/'CLS Tripos N'!$V88,"n/a")</f>
        <v>0.36</v>
      </c>
    </row>
    <row r="89" spans="1:15" x14ac:dyDescent="0.25">
      <c r="A89" s="105" t="s">
        <v>221</v>
      </c>
      <c r="B89" s="65">
        <f>IFERROR('CLS Tripos N'!B89/'CLS Tripos N'!$T89,"n/a")</f>
        <v>0.27272727272727271</v>
      </c>
      <c r="C89" s="63">
        <f>IFERROR('CLS Tripos N'!C89/'CLS Tripos N'!$U89,"n/a")</f>
        <v>0.14285714285714285</v>
      </c>
      <c r="D89" s="61">
        <f>IFERROR('CLS Tripos N'!E89/'CLS Tripos N'!$T89,"n/a")</f>
        <v>0.63636363636363635</v>
      </c>
      <c r="E89" s="64">
        <f>IFERROR('CLS Tripos N'!F89/'CLS Tripos N'!$U89,"n/a")</f>
        <v>0.7857142857142857</v>
      </c>
      <c r="F89" s="65">
        <f>IFERROR('CLS Tripos N'!H89/'CLS Tripos N'!$T89,"n/a")</f>
        <v>0</v>
      </c>
      <c r="G89" s="63">
        <f>IFERROR('CLS Tripos N'!I89/'CLS Tripos N'!$U89,"n/a")</f>
        <v>0</v>
      </c>
      <c r="H89" s="61">
        <f>IFERROR('CLS Tripos N'!K89/'CLS Tripos N'!$T89,"n/a")</f>
        <v>9.0909090909090912E-2</v>
      </c>
      <c r="I89" s="64">
        <f>IFERROR('CLS Tripos N'!L89/'CLS Tripos N'!$U89,"n/a")</f>
        <v>7.1428571428571425E-2</v>
      </c>
      <c r="J89" s="65">
        <f>IFERROR('CLS Tripos N'!N89/'CLS Tripos N'!$T89,"n/a")</f>
        <v>0</v>
      </c>
      <c r="K89" s="63">
        <f>IFERROR('CLS Tripos N'!O89/'CLS Tripos N'!$U89,"n/a")</f>
        <v>0</v>
      </c>
      <c r="L89" s="61">
        <f>IFERROR('CLS Tripos N'!Q89/'CLS Tripos N'!$T89,"n/a")</f>
        <v>0</v>
      </c>
      <c r="M89" s="64">
        <f>IFERROR('CLS Tripos N'!R89/'CLS Tripos N'!$U89,"n/a")</f>
        <v>0</v>
      </c>
      <c r="N89" s="65">
        <f>IFERROR('CLS Tripos N'!T89/'CLS Tripos N'!$V89,"n/a")</f>
        <v>0.44</v>
      </c>
      <c r="O89" s="88">
        <f>IFERROR('CLS Tripos N'!U89/'CLS Tripos N'!$V89,"n/a")</f>
        <v>0.56000000000000005</v>
      </c>
    </row>
    <row r="90" spans="1:15" x14ac:dyDescent="0.25">
      <c r="A90" s="105" t="s">
        <v>222</v>
      </c>
      <c r="B90" s="65">
        <f>IFERROR('CLS Tripos N'!B90/'CLS Tripos N'!$T90,"n/a")</f>
        <v>0.42857142857142855</v>
      </c>
      <c r="C90" s="63">
        <f>IFERROR('CLS Tripos N'!C90/'CLS Tripos N'!$U90,"n/a")</f>
        <v>0.52941176470588236</v>
      </c>
      <c r="D90" s="61">
        <f>IFERROR('CLS Tripos N'!E90/'CLS Tripos N'!$T90,"n/a")</f>
        <v>0.5714285714285714</v>
      </c>
      <c r="E90" s="64">
        <f>IFERROR('CLS Tripos N'!F90/'CLS Tripos N'!$U90,"n/a")</f>
        <v>0.41176470588235292</v>
      </c>
      <c r="F90" s="65">
        <f>IFERROR('CLS Tripos N'!H90/'CLS Tripos N'!$T90,"n/a")</f>
        <v>0</v>
      </c>
      <c r="G90" s="63">
        <f>IFERROR('CLS Tripos N'!I90/'CLS Tripos N'!$U90,"n/a")</f>
        <v>0</v>
      </c>
      <c r="H90" s="61">
        <f>IFERROR('CLS Tripos N'!K90/'CLS Tripos N'!$T90,"n/a")</f>
        <v>0</v>
      </c>
      <c r="I90" s="64">
        <f>IFERROR('CLS Tripos N'!L90/'CLS Tripos N'!$U90,"n/a")</f>
        <v>0</v>
      </c>
      <c r="J90" s="65">
        <f>IFERROR('CLS Tripos N'!N90/'CLS Tripos N'!$T90,"n/a")</f>
        <v>0</v>
      </c>
      <c r="K90" s="63">
        <f>IFERROR('CLS Tripos N'!O90/'CLS Tripos N'!$U90,"n/a")</f>
        <v>5.8823529411764705E-2</v>
      </c>
      <c r="L90" s="61">
        <f>IFERROR('CLS Tripos N'!Q90/'CLS Tripos N'!$T90,"n/a")</f>
        <v>0</v>
      </c>
      <c r="M90" s="64">
        <f>IFERROR('CLS Tripos N'!R90/'CLS Tripos N'!$U90,"n/a")</f>
        <v>0</v>
      </c>
      <c r="N90" s="65">
        <f>IFERROR('CLS Tripos N'!T90/'CLS Tripos N'!$V90,"n/a")</f>
        <v>0.29166666666666669</v>
      </c>
      <c r="O90" s="88">
        <f>IFERROR('CLS Tripos N'!U90/'CLS Tripos N'!$V90,"n/a")</f>
        <v>0.70833333333333337</v>
      </c>
    </row>
    <row r="91" spans="1:15" x14ac:dyDescent="0.25">
      <c r="A91" s="105" t="s">
        <v>223</v>
      </c>
      <c r="B91" s="65">
        <f>IFERROR('CLS Tripos N'!B91/'CLS Tripos N'!$T91,"n/a")</f>
        <v>0.29166666666666669</v>
      </c>
      <c r="C91" s="63">
        <f>IFERROR('CLS Tripos N'!C91/'CLS Tripos N'!$U91,"n/a")</f>
        <v>6.6666666666666666E-2</v>
      </c>
      <c r="D91" s="61">
        <f>IFERROR('CLS Tripos N'!E91/'CLS Tripos N'!$T91,"n/a")</f>
        <v>0.54166666666666663</v>
      </c>
      <c r="E91" s="64">
        <f>IFERROR('CLS Tripos N'!F91/'CLS Tripos N'!$U91,"n/a")</f>
        <v>0.66666666666666663</v>
      </c>
      <c r="F91" s="65">
        <f>IFERROR('CLS Tripos N'!H91/'CLS Tripos N'!$T91,"n/a")</f>
        <v>0</v>
      </c>
      <c r="G91" s="63">
        <f>IFERROR('CLS Tripos N'!I91/'CLS Tripos N'!$U91,"n/a")</f>
        <v>0</v>
      </c>
      <c r="H91" s="61">
        <f>IFERROR('CLS Tripos N'!K91/'CLS Tripos N'!$T91,"n/a")</f>
        <v>0.125</v>
      </c>
      <c r="I91" s="64">
        <f>IFERROR('CLS Tripos N'!L91/'CLS Tripos N'!$U91,"n/a")</f>
        <v>0.26666666666666666</v>
      </c>
      <c r="J91" s="65">
        <f>IFERROR('CLS Tripos N'!N91/'CLS Tripos N'!$T91,"n/a")</f>
        <v>4.1666666666666664E-2</v>
      </c>
      <c r="K91" s="63">
        <f>IFERROR('CLS Tripos N'!O91/'CLS Tripos N'!$U91,"n/a")</f>
        <v>0</v>
      </c>
      <c r="L91" s="61">
        <f>IFERROR('CLS Tripos N'!Q91/'CLS Tripos N'!$T91,"n/a")</f>
        <v>0</v>
      </c>
      <c r="M91" s="64">
        <f>IFERROR('CLS Tripos N'!R91/'CLS Tripos N'!$U91,"n/a")</f>
        <v>0</v>
      </c>
      <c r="N91" s="65">
        <f>IFERROR('CLS Tripos N'!T91/'CLS Tripos N'!$V91,"n/a")</f>
        <v>0.61538461538461542</v>
      </c>
      <c r="O91" s="88">
        <f>IFERROR('CLS Tripos N'!U91/'CLS Tripos N'!$V91,"n/a")</f>
        <v>0.38461538461538464</v>
      </c>
    </row>
    <row r="92" spans="1:15" x14ac:dyDescent="0.25">
      <c r="A92" s="105" t="s">
        <v>224</v>
      </c>
      <c r="B92" s="65">
        <f>IFERROR('CLS Tripos N'!B92/'CLS Tripos N'!$T92,"n/a")</f>
        <v>0.36666666666666664</v>
      </c>
      <c r="C92" s="63">
        <f>IFERROR('CLS Tripos N'!C92/'CLS Tripos N'!$U92,"n/a")</f>
        <v>0.3</v>
      </c>
      <c r="D92" s="61">
        <f>IFERROR('CLS Tripos N'!E92/'CLS Tripos N'!$T92,"n/a")</f>
        <v>0.56666666666666665</v>
      </c>
      <c r="E92" s="64">
        <f>IFERROR('CLS Tripos N'!F92/'CLS Tripos N'!$U92,"n/a")</f>
        <v>0.7</v>
      </c>
      <c r="F92" s="65">
        <f>IFERROR('CLS Tripos N'!H92/'CLS Tripos N'!$T92,"n/a")</f>
        <v>0</v>
      </c>
      <c r="G92" s="63">
        <f>IFERROR('CLS Tripos N'!I92/'CLS Tripos N'!$U92,"n/a")</f>
        <v>0</v>
      </c>
      <c r="H92" s="61">
        <f>IFERROR('CLS Tripos N'!K92/'CLS Tripos N'!$T92,"n/a")</f>
        <v>6.6666666666666666E-2</v>
      </c>
      <c r="I92" s="64">
        <f>IFERROR('CLS Tripos N'!L92/'CLS Tripos N'!$U92,"n/a")</f>
        <v>0</v>
      </c>
      <c r="J92" s="65">
        <f>IFERROR('CLS Tripos N'!N92/'CLS Tripos N'!$T92,"n/a")</f>
        <v>0</v>
      </c>
      <c r="K92" s="63">
        <f>IFERROR('CLS Tripos N'!O92/'CLS Tripos N'!$U92,"n/a")</f>
        <v>0</v>
      </c>
      <c r="L92" s="61">
        <f>IFERROR('CLS Tripos N'!Q92/'CLS Tripos N'!$T92,"n/a")</f>
        <v>0</v>
      </c>
      <c r="M92" s="64">
        <f>IFERROR('CLS Tripos N'!R92/'CLS Tripos N'!$U92,"n/a")</f>
        <v>0</v>
      </c>
      <c r="N92" s="65">
        <f>IFERROR('CLS Tripos N'!T92/'CLS Tripos N'!$V92,"n/a")</f>
        <v>0.6</v>
      </c>
      <c r="O92" s="88">
        <f>IFERROR('CLS Tripos N'!U92/'CLS Tripos N'!$V92,"n/a")</f>
        <v>0.4</v>
      </c>
    </row>
    <row r="93" spans="1:15" x14ac:dyDescent="0.25">
      <c r="A93" s="105" t="s">
        <v>225</v>
      </c>
      <c r="B93" s="65">
        <f>IFERROR('CLS Tripos N'!B93/'CLS Tripos N'!$T93,"n/a")</f>
        <v>0.33333333333333331</v>
      </c>
      <c r="C93" s="63">
        <f>IFERROR('CLS Tripos N'!C93/'CLS Tripos N'!$U93,"n/a")</f>
        <v>0.15</v>
      </c>
      <c r="D93" s="61">
        <f>IFERROR('CLS Tripos N'!E93/'CLS Tripos N'!$T93,"n/a")</f>
        <v>0.66666666666666663</v>
      </c>
      <c r="E93" s="64">
        <f>IFERROR('CLS Tripos N'!F93/'CLS Tripos N'!$U93,"n/a")</f>
        <v>0.8</v>
      </c>
      <c r="F93" s="65">
        <f>IFERROR('CLS Tripos N'!H93/'CLS Tripos N'!$T93,"n/a")</f>
        <v>0</v>
      </c>
      <c r="G93" s="63">
        <f>IFERROR('CLS Tripos N'!I93/'CLS Tripos N'!$U93,"n/a")</f>
        <v>0</v>
      </c>
      <c r="H93" s="61">
        <f>IFERROR('CLS Tripos N'!K93/'CLS Tripos N'!$T93,"n/a")</f>
        <v>0</v>
      </c>
      <c r="I93" s="64">
        <f>IFERROR('CLS Tripos N'!L93/'CLS Tripos N'!$U93,"n/a")</f>
        <v>0.05</v>
      </c>
      <c r="J93" s="65">
        <f>IFERROR('CLS Tripos N'!N93/'CLS Tripos N'!$T93,"n/a")</f>
        <v>0</v>
      </c>
      <c r="K93" s="63">
        <f>IFERROR('CLS Tripos N'!O93/'CLS Tripos N'!$U93,"n/a")</f>
        <v>0</v>
      </c>
      <c r="L93" s="61">
        <f>IFERROR('CLS Tripos N'!Q93/'CLS Tripos N'!$T93,"n/a")</f>
        <v>0</v>
      </c>
      <c r="M93" s="64">
        <f>IFERROR('CLS Tripos N'!R93/'CLS Tripos N'!$U93,"n/a")</f>
        <v>0</v>
      </c>
      <c r="N93" s="65">
        <f>IFERROR('CLS Tripos N'!T93/'CLS Tripos N'!$V93,"n/a")</f>
        <v>0.42857142857142855</v>
      </c>
      <c r="O93" s="88">
        <f>IFERROR('CLS Tripos N'!U93/'CLS Tripos N'!$V93,"n/a")</f>
        <v>0.5714285714285714</v>
      </c>
    </row>
    <row r="94" spans="1:15" x14ac:dyDescent="0.25">
      <c r="A94" s="105" t="s">
        <v>226</v>
      </c>
      <c r="B94" s="65">
        <f>IFERROR('CLS Tripos N'!B94/'CLS Tripos N'!$T94,"n/a")</f>
        <v>0</v>
      </c>
      <c r="C94" s="63">
        <f>IFERROR('CLS Tripos N'!C94/'CLS Tripos N'!$U94,"n/a")</f>
        <v>0</v>
      </c>
      <c r="D94" s="61">
        <f>IFERROR('CLS Tripos N'!E94/'CLS Tripos N'!$T94,"n/a")</f>
        <v>0.8</v>
      </c>
      <c r="E94" s="64">
        <f>IFERROR('CLS Tripos N'!F94/'CLS Tripos N'!$U94,"n/a")</f>
        <v>0.75</v>
      </c>
      <c r="F94" s="65">
        <f>IFERROR('CLS Tripos N'!H94/'CLS Tripos N'!$T94,"n/a")</f>
        <v>0</v>
      </c>
      <c r="G94" s="63">
        <f>IFERROR('CLS Tripos N'!I94/'CLS Tripos N'!$U94,"n/a")</f>
        <v>0</v>
      </c>
      <c r="H94" s="61">
        <f>IFERROR('CLS Tripos N'!K94/'CLS Tripos N'!$T94,"n/a")</f>
        <v>0</v>
      </c>
      <c r="I94" s="64">
        <f>IFERROR('CLS Tripos N'!L94/'CLS Tripos N'!$U94,"n/a")</f>
        <v>0.25</v>
      </c>
      <c r="J94" s="65">
        <f>IFERROR('CLS Tripos N'!N94/'CLS Tripos N'!$T94,"n/a")</f>
        <v>0</v>
      </c>
      <c r="K94" s="63">
        <f>IFERROR('CLS Tripos N'!O94/'CLS Tripos N'!$U94,"n/a")</f>
        <v>0</v>
      </c>
      <c r="L94" s="61">
        <f>IFERROR('CLS Tripos N'!Q94/'CLS Tripos N'!$T94,"n/a")</f>
        <v>0.2</v>
      </c>
      <c r="M94" s="64">
        <f>IFERROR('CLS Tripos N'!R94/'CLS Tripos N'!$U94,"n/a")</f>
        <v>0</v>
      </c>
      <c r="N94" s="65">
        <f>IFERROR('CLS Tripos N'!T94/'CLS Tripos N'!$V94,"n/a")</f>
        <v>0.55555555555555558</v>
      </c>
      <c r="O94" s="88">
        <f>IFERROR('CLS Tripos N'!U94/'CLS Tripos N'!$V94,"n/a")</f>
        <v>0.44444444444444442</v>
      </c>
    </row>
    <row r="95" spans="1:15" x14ac:dyDescent="0.25">
      <c r="A95" s="105" t="s">
        <v>227</v>
      </c>
      <c r="B95" s="65">
        <f>IFERROR('CLS Tripos N'!B95/'CLS Tripos N'!$T95,"n/a")</f>
        <v>0.39534883720930231</v>
      </c>
      <c r="C95" s="63">
        <f>IFERROR('CLS Tripos N'!C95/'CLS Tripos N'!$U95,"n/a")</f>
        <v>0.33333333333333331</v>
      </c>
      <c r="D95" s="61">
        <f>IFERROR('CLS Tripos N'!E95/'CLS Tripos N'!$T95,"n/a")</f>
        <v>0.34883720930232559</v>
      </c>
      <c r="E95" s="64">
        <f>IFERROR('CLS Tripos N'!F95/'CLS Tripos N'!$U95,"n/a")</f>
        <v>0.33333333333333331</v>
      </c>
      <c r="F95" s="65">
        <f>IFERROR('CLS Tripos N'!H95/'CLS Tripos N'!$T95,"n/a")</f>
        <v>0</v>
      </c>
      <c r="G95" s="63">
        <f>IFERROR('CLS Tripos N'!I95/'CLS Tripos N'!$U95,"n/a")</f>
        <v>0</v>
      </c>
      <c r="H95" s="61">
        <f>IFERROR('CLS Tripos N'!K95/'CLS Tripos N'!$T95,"n/a")</f>
        <v>0.13178294573643412</v>
      </c>
      <c r="I95" s="64">
        <f>IFERROR('CLS Tripos N'!L95/'CLS Tripos N'!$U95,"n/a")</f>
        <v>0.16666666666666666</v>
      </c>
      <c r="J95" s="65">
        <f>IFERROR('CLS Tripos N'!N95/'CLS Tripos N'!$T95,"n/a")</f>
        <v>6.9767441860465115E-2</v>
      </c>
      <c r="K95" s="63">
        <f>IFERROR('CLS Tripos N'!O95/'CLS Tripos N'!$U95,"n/a")</f>
        <v>0.125</v>
      </c>
      <c r="L95" s="61">
        <f>IFERROR('CLS Tripos N'!Q95/'CLS Tripos N'!$T95,"n/a")</f>
        <v>5.4263565891472867E-2</v>
      </c>
      <c r="M95" s="64">
        <f>IFERROR('CLS Tripos N'!R95/'CLS Tripos N'!$U95,"n/a")</f>
        <v>4.1666666666666664E-2</v>
      </c>
      <c r="N95" s="65">
        <f>IFERROR('CLS Tripos N'!T95/'CLS Tripos N'!$V95,"n/a")</f>
        <v>0.84313725490196079</v>
      </c>
      <c r="O95" s="88">
        <f>IFERROR('CLS Tripos N'!U95/'CLS Tripos N'!$V95,"n/a")</f>
        <v>0.15686274509803921</v>
      </c>
    </row>
    <row r="96" spans="1:15" x14ac:dyDescent="0.25">
      <c r="A96" s="105" t="s">
        <v>228</v>
      </c>
      <c r="B96" s="65">
        <f>IFERROR('CLS Tripos N'!B96/'CLS Tripos N'!$T96,"n/a")</f>
        <v>0.23333333333333334</v>
      </c>
      <c r="C96" s="63">
        <f>IFERROR('CLS Tripos N'!C96/'CLS Tripos N'!$U96,"n/a")</f>
        <v>0.3888888888888889</v>
      </c>
      <c r="D96" s="61">
        <f>IFERROR('CLS Tripos N'!E96/'CLS Tripos N'!$T96,"n/a")</f>
        <v>0.7</v>
      </c>
      <c r="E96" s="64">
        <f>IFERROR('CLS Tripos N'!F96/'CLS Tripos N'!$U96,"n/a")</f>
        <v>0.61111111111111116</v>
      </c>
      <c r="F96" s="65">
        <f>IFERROR('CLS Tripos N'!H96/'CLS Tripos N'!$T96,"n/a")</f>
        <v>0</v>
      </c>
      <c r="G96" s="63">
        <f>IFERROR('CLS Tripos N'!I96/'CLS Tripos N'!$U96,"n/a")</f>
        <v>0</v>
      </c>
      <c r="H96" s="61">
        <f>IFERROR('CLS Tripos N'!K96/'CLS Tripos N'!$T96,"n/a")</f>
        <v>6.6666666666666666E-2</v>
      </c>
      <c r="I96" s="64">
        <f>IFERROR('CLS Tripos N'!L96/'CLS Tripos N'!$U96,"n/a")</f>
        <v>0</v>
      </c>
      <c r="J96" s="65">
        <f>IFERROR('CLS Tripos N'!N96/'CLS Tripos N'!$T96,"n/a")</f>
        <v>0</v>
      </c>
      <c r="K96" s="63">
        <f>IFERROR('CLS Tripos N'!O96/'CLS Tripos N'!$U96,"n/a")</f>
        <v>0</v>
      </c>
      <c r="L96" s="61">
        <f>IFERROR('CLS Tripos N'!Q96/'CLS Tripos N'!$T96,"n/a")</f>
        <v>0</v>
      </c>
      <c r="M96" s="64">
        <f>IFERROR('CLS Tripos N'!R96/'CLS Tripos N'!$U96,"n/a")</f>
        <v>0</v>
      </c>
      <c r="N96" s="65">
        <f>IFERROR('CLS Tripos N'!T96/'CLS Tripos N'!$V96,"n/a")</f>
        <v>0.45454545454545453</v>
      </c>
      <c r="O96" s="88">
        <f>IFERROR('CLS Tripos N'!U96/'CLS Tripos N'!$V96,"n/a")</f>
        <v>0.54545454545454541</v>
      </c>
    </row>
    <row r="97" spans="1:15" x14ac:dyDescent="0.25">
      <c r="A97" s="105" t="s">
        <v>229</v>
      </c>
      <c r="B97" s="65">
        <f>IFERROR('CLS Tripos N'!B97/'CLS Tripos N'!$T97,"n/a")</f>
        <v>0.16666666666666666</v>
      </c>
      <c r="C97" s="63">
        <f>IFERROR('CLS Tripos N'!C97/'CLS Tripos N'!$U97,"n/a")</f>
        <v>0.26666666666666666</v>
      </c>
      <c r="D97" s="61">
        <f>IFERROR('CLS Tripos N'!E97/'CLS Tripos N'!$T97,"n/a")</f>
        <v>0.58333333333333337</v>
      </c>
      <c r="E97" s="64">
        <f>IFERROR('CLS Tripos N'!F97/'CLS Tripos N'!$U97,"n/a")</f>
        <v>0.73333333333333328</v>
      </c>
      <c r="F97" s="65">
        <f>IFERROR('CLS Tripos N'!H97/'CLS Tripos N'!$T97,"n/a")</f>
        <v>0</v>
      </c>
      <c r="G97" s="63">
        <f>IFERROR('CLS Tripos N'!I97/'CLS Tripos N'!$U97,"n/a")</f>
        <v>0</v>
      </c>
      <c r="H97" s="61">
        <f>IFERROR('CLS Tripos N'!K97/'CLS Tripos N'!$T97,"n/a")</f>
        <v>0.25</v>
      </c>
      <c r="I97" s="64">
        <f>IFERROR('CLS Tripos N'!L97/'CLS Tripos N'!$U97,"n/a")</f>
        <v>0</v>
      </c>
      <c r="J97" s="65">
        <f>IFERROR('CLS Tripos N'!N97/'CLS Tripos N'!$T97,"n/a")</f>
        <v>0</v>
      </c>
      <c r="K97" s="63">
        <f>IFERROR('CLS Tripos N'!O97/'CLS Tripos N'!$U97,"n/a")</f>
        <v>0</v>
      </c>
      <c r="L97" s="61">
        <f>IFERROR('CLS Tripos N'!Q97/'CLS Tripos N'!$T97,"n/a")</f>
        <v>0</v>
      </c>
      <c r="M97" s="64">
        <f>IFERROR('CLS Tripos N'!R97/'CLS Tripos N'!$U97,"n/a")</f>
        <v>0</v>
      </c>
      <c r="N97" s="65">
        <f>IFERROR('CLS Tripos N'!T97/'CLS Tripos N'!$V97,"n/a")</f>
        <v>0.44444444444444442</v>
      </c>
      <c r="O97" s="88">
        <f>IFERROR('CLS Tripos N'!U97/'CLS Tripos N'!$V97,"n/a")</f>
        <v>0.55555555555555558</v>
      </c>
    </row>
    <row r="98" spans="1:15" x14ac:dyDescent="0.25">
      <c r="A98" s="105" t="s">
        <v>230</v>
      </c>
      <c r="B98" s="65">
        <f>IFERROR('CLS Tripos N'!B98/'CLS Tripos N'!$T98,"n/a")</f>
        <v>0.26315789473684209</v>
      </c>
      <c r="C98" s="63">
        <f>IFERROR('CLS Tripos N'!C98/'CLS Tripos N'!$U98,"n/a")</f>
        <v>0.2</v>
      </c>
      <c r="D98" s="61">
        <f>IFERROR('CLS Tripos N'!E98/'CLS Tripos N'!$T98,"n/a")</f>
        <v>0.73684210526315785</v>
      </c>
      <c r="E98" s="64">
        <f>IFERROR('CLS Tripos N'!F98/'CLS Tripos N'!$U98,"n/a")</f>
        <v>0.76</v>
      </c>
      <c r="F98" s="65">
        <f>IFERROR('CLS Tripos N'!H98/'CLS Tripos N'!$T98,"n/a")</f>
        <v>0</v>
      </c>
      <c r="G98" s="63">
        <f>IFERROR('CLS Tripos N'!I98/'CLS Tripos N'!$U98,"n/a")</f>
        <v>0</v>
      </c>
      <c r="H98" s="61">
        <f>IFERROR('CLS Tripos N'!K98/'CLS Tripos N'!$T98,"n/a")</f>
        <v>0</v>
      </c>
      <c r="I98" s="64">
        <f>IFERROR('CLS Tripos N'!L98/'CLS Tripos N'!$U98,"n/a")</f>
        <v>0.04</v>
      </c>
      <c r="J98" s="65">
        <f>IFERROR('CLS Tripos N'!N98/'CLS Tripos N'!$T98,"n/a")</f>
        <v>0</v>
      </c>
      <c r="K98" s="63">
        <f>IFERROR('CLS Tripos N'!O98/'CLS Tripos N'!$U98,"n/a")</f>
        <v>0</v>
      </c>
      <c r="L98" s="61">
        <f>IFERROR('CLS Tripos N'!Q98/'CLS Tripos N'!$T98,"n/a")</f>
        <v>0</v>
      </c>
      <c r="M98" s="64">
        <f>IFERROR('CLS Tripos N'!R98/'CLS Tripos N'!$U98,"n/a")</f>
        <v>0</v>
      </c>
      <c r="N98" s="65">
        <f>IFERROR('CLS Tripos N'!T98/'CLS Tripos N'!$V98,"n/a")</f>
        <v>0.43181818181818182</v>
      </c>
      <c r="O98" s="88">
        <f>IFERROR('CLS Tripos N'!U98/'CLS Tripos N'!$V98,"n/a")</f>
        <v>0.56818181818181823</v>
      </c>
    </row>
    <row r="99" spans="1:15" x14ac:dyDescent="0.25">
      <c r="A99" s="105" t="s">
        <v>231</v>
      </c>
      <c r="B99" s="65">
        <f>IFERROR('CLS Tripos N'!B99/'CLS Tripos N'!$T99,"n/a")</f>
        <v>0.22222222222222221</v>
      </c>
      <c r="C99" s="63">
        <f>IFERROR('CLS Tripos N'!C99/'CLS Tripos N'!$U99,"n/a")</f>
        <v>0.25</v>
      </c>
      <c r="D99" s="61">
        <f>IFERROR('CLS Tripos N'!E99/'CLS Tripos N'!$T99,"n/a")</f>
        <v>0.66666666666666663</v>
      </c>
      <c r="E99" s="64">
        <f>IFERROR('CLS Tripos N'!F99/'CLS Tripos N'!$U99,"n/a")</f>
        <v>0.75</v>
      </c>
      <c r="F99" s="65">
        <f>IFERROR('CLS Tripos N'!H99/'CLS Tripos N'!$T99,"n/a")</f>
        <v>0</v>
      </c>
      <c r="G99" s="63">
        <f>IFERROR('CLS Tripos N'!I99/'CLS Tripos N'!$U99,"n/a")</f>
        <v>0</v>
      </c>
      <c r="H99" s="61">
        <f>IFERROR('CLS Tripos N'!K99/'CLS Tripos N'!$T99,"n/a")</f>
        <v>0.1111111111111111</v>
      </c>
      <c r="I99" s="64">
        <f>IFERROR('CLS Tripos N'!L99/'CLS Tripos N'!$U99,"n/a")</f>
        <v>0</v>
      </c>
      <c r="J99" s="65">
        <f>IFERROR('CLS Tripos N'!N99/'CLS Tripos N'!$T99,"n/a")</f>
        <v>0</v>
      </c>
      <c r="K99" s="63">
        <f>IFERROR('CLS Tripos N'!O99/'CLS Tripos N'!$U99,"n/a")</f>
        <v>0</v>
      </c>
      <c r="L99" s="61">
        <f>IFERROR('CLS Tripos N'!Q99/'CLS Tripos N'!$T99,"n/a")</f>
        <v>0</v>
      </c>
      <c r="M99" s="64">
        <f>IFERROR('CLS Tripos N'!R99/'CLS Tripos N'!$U99,"n/a")</f>
        <v>0</v>
      </c>
      <c r="N99" s="65">
        <f>IFERROR('CLS Tripos N'!T99/'CLS Tripos N'!$V99,"n/a")</f>
        <v>0.36</v>
      </c>
      <c r="O99" s="88">
        <f>IFERROR('CLS Tripos N'!U99/'CLS Tripos N'!$V99,"n/a")</f>
        <v>0.64</v>
      </c>
    </row>
    <row r="100" spans="1:15" x14ac:dyDescent="0.25">
      <c r="A100" s="105" t="s">
        <v>232</v>
      </c>
      <c r="B100" s="65">
        <f>IFERROR('CLS Tripos N'!B100/'CLS Tripos N'!$T100,"n/a")</f>
        <v>0.3125</v>
      </c>
      <c r="C100" s="63">
        <f>IFERROR('CLS Tripos N'!C100/'CLS Tripos N'!$U100,"n/a")</f>
        <v>0.21621621621621623</v>
      </c>
      <c r="D100" s="61">
        <f>IFERROR('CLS Tripos N'!E100/'CLS Tripos N'!$T100,"n/a")</f>
        <v>0.6875</v>
      </c>
      <c r="E100" s="64">
        <f>IFERROR('CLS Tripos N'!F100/'CLS Tripos N'!$U100,"n/a")</f>
        <v>0.78378378378378377</v>
      </c>
      <c r="F100" s="65">
        <f>IFERROR('CLS Tripos N'!H100/'CLS Tripos N'!$T100,"n/a")</f>
        <v>0</v>
      </c>
      <c r="G100" s="63">
        <f>IFERROR('CLS Tripos N'!I100/'CLS Tripos N'!$U100,"n/a")</f>
        <v>0</v>
      </c>
      <c r="H100" s="61">
        <f>IFERROR('CLS Tripos N'!K100/'CLS Tripos N'!$T100,"n/a")</f>
        <v>0</v>
      </c>
      <c r="I100" s="64">
        <f>IFERROR('CLS Tripos N'!L100/'CLS Tripos N'!$U100,"n/a")</f>
        <v>0</v>
      </c>
      <c r="J100" s="65">
        <f>IFERROR('CLS Tripos N'!N100/'CLS Tripos N'!$T100,"n/a")</f>
        <v>0</v>
      </c>
      <c r="K100" s="63">
        <f>IFERROR('CLS Tripos N'!O100/'CLS Tripos N'!$U100,"n/a")</f>
        <v>0</v>
      </c>
      <c r="L100" s="61">
        <f>IFERROR('CLS Tripos N'!Q100/'CLS Tripos N'!$T100,"n/a")</f>
        <v>0</v>
      </c>
      <c r="M100" s="64">
        <f>IFERROR('CLS Tripos N'!R100/'CLS Tripos N'!$U100,"n/a")</f>
        <v>0</v>
      </c>
      <c r="N100" s="65">
        <f>IFERROR('CLS Tripos N'!T100/'CLS Tripos N'!$V100,"n/a")</f>
        <v>0.46376811594202899</v>
      </c>
      <c r="O100" s="88">
        <f>IFERROR('CLS Tripos N'!U100/'CLS Tripos N'!$V100,"n/a")</f>
        <v>0.53623188405797106</v>
      </c>
    </row>
    <row r="101" spans="1:15" x14ac:dyDescent="0.25">
      <c r="A101" s="105" t="s">
        <v>233</v>
      </c>
      <c r="B101" s="65">
        <f>IFERROR('CLS Tripos N'!B101/'CLS Tripos N'!$T101,"n/a")</f>
        <v>0.6</v>
      </c>
      <c r="C101" s="63">
        <f>IFERROR('CLS Tripos N'!C101/'CLS Tripos N'!$U101,"n/a")</f>
        <v>0.6</v>
      </c>
      <c r="D101" s="61">
        <f>IFERROR('CLS Tripos N'!E101/'CLS Tripos N'!$T101,"n/a")</f>
        <v>0.35</v>
      </c>
      <c r="E101" s="64">
        <f>IFERROR('CLS Tripos N'!F101/'CLS Tripos N'!$U101,"n/a")</f>
        <v>0.2</v>
      </c>
      <c r="F101" s="65">
        <f>IFERROR('CLS Tripos N'!H101/'CLS Tripos N'!$T101,"n/a")</f>
        <v>0</v>
      </c>
      <c r="G101" s="63">
        <f>IFERROR('CLS Tripos N'!I101/'CLS Tripos N'!$U101,"n/a")</f>
        <v>0</v>
      </c>
      <c r="H101" s="61">
        <f>IFERROR('CLS Tripos N'!K101/'CLS Tripos N'!$T101,"n/a")</f>
        <v>0</v>
      </c>
      <c r="I101" s="64">
        <f>IFERROR('CLS Tripos N'!L101/'CLS Tripos N'!$U101,"n/a")</f>
        <v>0</v>
      </c>
      <c r="J101" s="65">
        <f>IFERROR('CLS Tripos N'!N101/'CLS Tripos N'!$T101,"n/a")</f>
        <v>0</v>
      </c>
      <c r="K101" s="63">
        <f>IFERROR('CLS Tripos N'!O101/'CLS Tripos N'!$U101,"n/a")</f>
        <v>0</v>
      </c>
      <c r="L101" s="61">
        <f>IFERROR('CLS Tripos N'!Q101/'CLS Tripos N'!$T101,"n/a")</f>
        <v>0.05</v>
      </c>
      <c r="M101" s="64">
        <f>IFERROR('CLS Tripos N'!R101/'CLS Tripos N'!$U101,"n/a")</f>
        <v>0.2</v>
      </c>
      <c r="N101" s="65">
        <f>IFERROR('CLS Tripos N'!T101/'CLS Tripos N'!$V101,"n/a")</f>
        <v>0.8</v>
      </c>
      <c r="O101" s="88">
        <f>IFERROR('CLS Tripos N'!U101/'CLS Tripos N'!$V101,"n/a")</f>
        <v>0.2</v>
      </c>
    </row>
    <row r="102" spans="1:15" x14ac:dyDescent="0.25">
      <c r="A102" s="105" t="s">
        <v>234</v>
      </c>
      <c r="B102" s="65">
        <f>IFERROR('CLS Tripos N'!B102/'CLS Tripos N'!$T102,"n/a")</f>
        <v>0.55000000000000004</v>
      </c>
      <c r="C102" s="63">
        <f>IFERROR('CLS Tripos N'!C102/'CLS Tripos N'!$U102,"n/a")</f>
        <v>0</v>
      </c>
      <c r="D102" s="61">
        <f>IFERROR('CLS Tripos N'!E102/'CLS Tripos N'!$T102,"n/a")</f>
        <v>0.45</v>
      </c>
      <c r="E102" s="64">
        <f>IFERROR('CLS Tripos N'!F102/'CLS Tripos N'!$U102,"n/a")</f>
        <v>0.9</v>
      </c>
      <c r="F102" s="65">
        <f>IFERROR('CLS Tripos N'!H102/'CLS Tripos N'!$T102,"n/a")</f>
        <v>0</v>
      </c>
      <c r="G102" s="63">
        <f>IFERROR('CLS Tripos N'!I102/'CLS Tripos N'!$U102,"n/a")</f>
        <v>0</v>
      </c>
      <c r="H102" s="61">
        <f>IFERROR('CLS Tripos N'!K102/'CLS Tripos N'!$T102,"n/a")</f>
        <v>0</v>
      </c>
      <c r="I102" s="64">
        <f>IFERROR('CLS Tripos N'!L102/'CLS Tripos N'!$U102,"n/a")</f>
        <v>0.1</v>
      </c>
      <c r="J102" s="65">
        <f>IFERROR('CLS Tripos N'!N102/'CLS Tripos N'!$T102,"n/a")</f>
        <v>0</v>
      </c>
      <c r="K102" s="63">
        <f>IFERROR('CLS Tripos N'!O102/'CLS Tripos N'!$U102,"n/a")</f>
        <v>0</v>
      </c>
      <c r="L102" s="61">
        <f>IFERROR('CLS Tripos N'!Q102/'CLS Tripos N'!$T102,"n/a")</f>
        <v>0</v>
      </c>
      <c r="M102" s="64">
        <f>IFERROR('CLS Tripos N'!R102/'CLS Tripos N'!$U102,"n/a")</f>
        <v>0</v>
      </c>
      <c r="N102" s="65">
        <f>IFERROR('CLS Tripos N'!T102/'CLS Tripos N'!$V102,"n/a")</f>
        <v>0.66666666666666663</v>
      </c>
      <c r="O102" s="88">
        <f>IFERROR('CLS Tripos N'!U102/'CLS Tripos N'!$V102,"n/a")</f>
        <v>0.33333333333333331</v>
      </c>
    </row>
    <row r="103" spans="1:15" x14ac:dyDescent="0.25">
      <c r="A103" s="105" t="s">
        <v>235</v>
      </c>
      <c r="B103" s="65">
        <f>IFERROR('CLS Tripos N'!B103/'CLS Tripos N'!$T103,"n/a")</f>
        <v>0.52</v>
      </c>
      <c r="C103" s="63">
        <f>IFERROR('CLS Tripos N'!C103/'CLS Tripos N'!$U103,"n/a")</f>
        <v>0.27272727272727271</v>
      </c>
      <c r="D103" s="61">
        <f>IFERROR('CLS Tripos N'!E103/'CLS Tripos N'!$T103,"n/a")</f>
        <v>0.46</v>
      </c>
      <c r="E103" s="64">
        <f>IFERROR('CLS Tripos N'!F103/'CLS Tripos N'!$U103,"n/a")</f>
        <v>0.63636363636363635</v>
      </c>
      <c r="F103" s="65">
        <f>IFERROR('CLS Tripos N'!H103/'CLS Tripos N'!$T103,"n/a")</f>
        <v>0</v>
      </c>
      <c r="G103" s="63">
        <f>IFERROR('CLS Tripos N'!I103/'CLS Tripos N'!$U103,"n/a")</f>
        <v>0</v>
      </c>
      <c r="H103" s="61">
        <f>IFERROR('CLS Tripos N'!K103/'CLS Tripos N'!$T103,"n/a")</f>
        <v>0.02</v>
      </c>
      <c r="I103" s="64">
        <f>IFERROR('CLS Tripos N'!L103/'CLS Tripos N'!$U103,"n/a")</f>
        <v>9.0909090909090912E-2</v>
      </c>
      <c r="J103" s="65">
        <f>IFERROR('CLS Tripos N'!N103/'CLS Tripos N'!$T103,"n/a")</f>
        <v>0</v>
      </c>
      <c r="K103" s="63">
        <f>IFERROR('CLS Tripos N'!O103/'CLS Tripos N'!$U103,"n/a")</f>
        <v>0</v>
      </c>
      <c r="L103" s="61">
        <f>IFERROR('CLS Tripos N'!Q103/'CLS Tripos N'!$T103,"n/a")</f>
        <v>0</v>
      </c>
      <c r="M103" s="64">
        <f>IFERROR('CLS Tripos N'!R103/'CLS Tripos N'!$U103,"n/a")</f>
        <v>0</v>
      </c>
      <c r="N103" s="65">
        <f>IFERROR('CLS Tripos N'!T103/'CLS Tripos N'!$V103,"n/a")</f>
        <v>0.69444444444444442</v>
      </c>
      <c r="O103" s="88">
        <f>IFERROR('CLS Tripos N'!U103/'CLS Tripos N'!$V103,"n/a")</f>
        <v>0.30555555555555558</v>
      </c>
    </row>
    <row r="104" spans="1:15" x14ac:dyDescent="0.25">
      <c r="A104" s="105" t="s">
        <v>236</v>
      </c>
      <c r="B104" s="65">
        <f>IFERROR('CLS Tripos N'!B104/'CLS Tripos N'!$T104,"n/a")</f>
        <v>0.4642857142857143</v>
      </c>
      <c r="C104" s="63">
        <f>IFERROR('CLS Tripos N'!C104/'CLS Tripos N'!$U104,"n/a")</f>
        <v>0.23076923076923078</v>
      </c>
      <c r="D104" s="61">
        <f>IFERROR('CLS Tripos N'!E104/'CLS Tripos N'!$T104,"n/a")</f>
        <v>0.5</v>
      </c>
      <c r="E104" s="64">
        <f>IFERROR('CLS Tripos N'!F104/'CLS Tripos N'!$U104,"n/a")</f>
        <v>0.61538461538461542</v>
      </c>
      <c r="F104" s="65">
        <f>IFERROR('CLS Tripos N'!H104/'CLS Tripos N'!$T104,"n/a")</f>
        <v>0</v>
      </c>
      <c r="G104" s="63">
        <f>IFERROR('CLS Tripos N'!I104/'CLS Tripos N'!$U104,"n/a")</f>
        <v>0</v>
      </c>
      <c r="H104" s="61">
        <f>IFERROR('CLS Tripos N'!K104/'CLS Tripos N'!$T104,"n/a")</f>
        <v>3.5714285714285712E-2</v>
      </c>
      <c r="I104" s="64">
        <f>IFERROR('CLS Tripos N'!L104/'CLS Tripos N'!$U104,"n/a")</f>
        <v>7.6923076923076927E-2</v>
      </c>
      <c r="J104" s="65">
        <f>IFERROR('CLS Tripos N'!N104/'CLS Tripos N'!$T104,"n/a")</f>
        <v>0</v>
      </c>
      <c r="K104" s="63">
        <f>IFERROR('CLS Tripos N'!O104/'CLS Tripos N'!$U104,"n/a")</f>
        <v>7.6923076923076927E-2</v>
      </c>
      <c r="L104" s="61">
        <f>IFERROR('CLS Tripos N'!Q104/'CLS Tripos N'!$T104,"n/a")</f>
        <v>0</v>
      </c>
      <c r="M104" s="64">
        <f>IFERROR('CLS Tripos N'!R104/'CLS Tripos N'!$U104,"n/a")</f>
        <v>0</v>
      </c>
      <c r="N104" s="65">
        <f>IFERROR('CLS Tripos N'!T104/'CLS Tripos N'!$V104,"n/a")</f>
        <v>0.68292682926829273</v>
      </c>
      <c r="O104" s="88">
        <f>IFERROR('CLS Tripos N'!U104/'CLS Tripos N'!$V104,"n/a")</f>
        <v>0.31707317073170732</v>
      </c>
    </row>
    <row r="105" spans="1:15" x14ac:dyDescent="0.25">
      <c r="A105" s="105" t="s">
        <v>237</v>
      </c>
      <c r="B105" s="65">
        <f>IFERROR('CLS Tripos N'!B105/'CLS Tripos N'!$T105,"n/a")</f>
        <v>0.5</v>
      </c>
      <c r="C105" s="63">
        <f>IFERROR('CLS Tripos N'!C105/'CLS Tripos N'!$U105,"n/a")</f>
        <v>0.5714285714285714</v>
      </c>
      <c r="D105" s="61">
        <f>IFERROR('CLS Tripos N'!E105/'CLS Tripos N'!$T105,"n/a")</f>
        <v>0.5</v>
      </c>
      <c r="E105" s="64">
        <f>IFERROR('CLS Tripos N'!F105/'CLS Tripos N'!$U105,"n/a")</f>
        <v>0.42857142857142855</v>
      </c>
      <c r="F105" s="65">
        <f>IFERROR('CLS Tripos N'!H105/'CLS Tripos N'!$T105,"n/a")</f>
        <v>0</v>
      </c>
      <c r="G105" s="63">
        <f>IFERROR('CLS Tripos N'!I105/'CLS Tripos N'!$U105,"n/a")</f>
        <v>0</v>
      </c>
      <c r="H105" s="61">
        <f>IFERROR('CLS Tripos N'!K105/'CLS Tripos N'!$T105,"n/a")</f>
        <v>0</v>
      </c>
      <c r="I105" s="64">
        <f>IFERROR('CLS Tripos N'!L105/'CLS Tripos N'!$U105,"n/a")</f>
        <v>0</v>
      </c>
      <c r="J105" s="65">
        <f>IFERROR('CLS Tripos N'!N105/'CLS Tripos N'!$T105,"n/a")</f>
        <v>0</v>
      </c>
      <c r="K105" s="63">
        <f>IFERROR('CLS Tripos N'!O105/'CLS Tripos N'!$U105,"n/a")</f>
        <v>0</v>
      </c>
      <c r="L105" s="61">
        <f>IFERROR('CLS Tripos N'!Q105/'CLS Tripos N'!$T105,"n/a")</f>
        <v>0</v>
      </c>
      <c r="M105" s="64">
        <f>IFERROR('CLS Tripos N'!R105/'CLS Tripos N'!$U105,"n/a")</f>
        <v>0</v>
      </c>
      <c r="N105" s="65">
        <f>IFERROR('CLS Tripos N'!T105/'CLS Tripos N'!$V105,"n/a")</f>
        <v>0.53333333333333333</v>
      </c>
      <c r="O105" s="88">
        <f>IFERROR('CLS Tripos N'!U105/'CLS Tripos N'!$V105,"n/a")</f>
        <v>0.46666666666666667</v>
      </c>
    </row>
    <row r="106" spans="1:15" x14ac:dyDescent="0.25">
      <c r="A106" s="105" t="s">
        <v>238</v>
      </c>
      <c r="B106" s="65">
        <f>IFERROR('CLS Tripos N'!B106/'CLS Tripos N'!$T106,"n/a")</f>
        <v>0.52631578947368418</v>
      </c>
      <c r="C106" s="63">
        <f>IFERROR('CLS Tripos N'!C106/'CLS Tripos N'!$U106,"n/a")</f>
        <v>0.25</v>
      </c>
      <c r="D106" s="61">
        <f>IFERROR('CLS Tripos N'!E106/'CLS Tripos N'!$T106,"n/a")</f>
        <v>0.42105263157894735</v>
      </c>
      <c r="E106" s="64">
        <f>IFERROR('CLS Tripos N'!F106/'CLS Tripos N'!$U106,"n/a")</f>
        <v>0.75</v>
      </c>
      <c r="F106" s="65">
        <f>IFERROR('CLS Tripos N'!H106/'CLS Tripos N'!$T106,"n/a")</f>
        <v>0</v>
      </c>
      <c r="G106" s="63">
        <f>IFERROR('CLS Tripos N'!I106/'CLS Tripos N'!$U106,"n/a")</f>
        <v>0</v>
      </c>
      <c r="H106" s="61">
        <f>IFERROR('CLS Tripos N'!K106/'CLS Tripos N'!$T106,"n/a")</f>
        <v>5.2631578947368418E-2</v>
      </c>
      <c r="I106" s="64">
        <f>IFERROR('CLS Tripos N'!L106/'CLS Tripos N'!$U106,"n/a")</f>
        <v>0</v>
      </c>
      <c r="J106" s="65">
        <f>IFERROR('CLS Tripos N'!N106/'CLS Tripos N'!$T106,"n/a")</f>
        <v>0</v>
      </c>
      <c r="K106" s="63">
        <f>IFERROR('CLS Tripos N'!O106/'CLS Tripos N'!$U106,"n/a")</f>
        <v>0</v>
      </c>
      <c r="L106" s="61">
        <f>IFERROR('CLS Tripos N'!Q106/'CLS Tripos N'!$T106,"n/a")</f>
        <v>0</v>
      </c>
      <c r="M106" s="64">
        <f>IFERROR('CLS Tripos N'!R106/'CLS Tripos N'!$U106,"n/a")</f>
        <v>0</v>
      </c>
      <c r="N106" s="65">
        <f>IFERROR('CLS Tripos N'!T106/'CLS Tripos N'!$V106,"n/a")</f>
        <v>0.82608695652173914</v>
      </c>
      <c r="O106" s="88">
        <f>IFERROR('CLS Tripos N'!U106/'CLS Tripos N'!$V106,"n/a")</f>
        <v>0.17391304347826086</v>
      </c>
    </row>
    <row r="107" spans="1:15" x14ac:dyDescent="0.25">
      <c r="A107" s="105" t="s">
        <v>239</v>
      </c>
      <c r="B107" s="65">
        <f>IFERROR('CLS Tripos N'!B107/'CLS Tripos N'!$T107,"n/a")</f>
        <v>0.63513513513513509</v>
      </c>
      <c r="C107" s="63">
        <f>IFERROR('CLS Tripos N'!C107/'CLS Tripos N'!$U107,"n/a")</f>
        <v>0.63636363636363635</v>
      </c>
      <c r="D107" s="61">
        <f>IFERROR('CLS Tripos N'!E107/'CLS Tripos N'!$T107,"n/a")</f>
        <v>0.24324324324324326</v>
      </c>
      <c r="E107" s="64">
        <f>IFERROR('CLS Tripos N'!F107/'CLS Tripos N'!$U107,"n/a")</f>
        <v>0.36363636363636365</v>
      </c>
      <c r="F107" s="65">
        <f>IFERROR('CLS Tripos N'!H107/'CLS Tripos N'!$T107,"n/a")</f>
        <v>0</v>
      </c>
      <c r="G107" s="63">
        <f>IFERROR('CLS Tripos N'!I107/'CLS Tripos N'!$U107,"n/a")</f>
        <v>0</v>
      </c>
      <c r="H107" s="61">
        <f>IFERROR('CLS Tripos N'!K107/'CLS Tripos N'!$T107,"n/a")</f>
        <v>8.1081081081081086E-2</v>
      </c>
      <c r="I107" s="64">
        <f>IFERROR('CLS Tripos N'!L107/'CLS Tripos N'!$U107,"n/a")</f>
        <v>0</v>
      </c>
      <c r="J107" s="65">
        <f>IFERROR('CLS Tripos N'!N107/'CLS Tripos N'!$T107,"n/a")</f>
        <v>2.7027027027027029E-2</v>
      </c>
      <c r="K107" s="63">
        <f>IFERROR('CLS Tripos N'!O107/'CLS Tripos N'!$U107,"n/a")</f>
        <v>0</v>
      </c>
      <c r="L107" s="61">
        <f>IFERROR('CLS Tripos N'!Q107/'CLS Tripos N'!$T107,"n/a")</f>
        <v>1.3513513513513514E-2</v>
      </c>
      <c r="M107" s="64">
        <f>IFERROR('CLS Tripos N'!R107/'CLS Tripos N'!$U107,"n/a")</f>
        <v>0</v>
      </c>
      <c r="N107" s="65">
        <f>IFERROR('CLS Tripos N'!T107/'CLS Tripos N'!$V107,"n/a")</f>
        <v>0.87058823529411766</v>
      </c>
      <c r="O107" s="88">
        <f>IFERROR('CLS Tripos N'!U107/'CLS Tripos N'!$V107,"n/a")</f>
        <v>0.12941176470588237</v>
      </c>
    </row>
    <row r="108" spans="1:15" x14ac:dyDescent="0.25">
      <c r="A108" s="105" t="s">
        <v>240</v>
      </c>
      <c r="B108" s="65">
        <f>IFERROR('CLS Tripos N'!B108/'CLS Tripos N'!$T108,"n/a")</f>
        <v>0.4375</v>
      </c>
      <c r="C108" s="63">
        <f>IFERROR('CLS Tripos N'!C108/'CLS Tripos N'!$U108,"n/a")</f>
        <v>0.42857142857142855</v>
      </c>
      <c r="D108" s="61">
        <f>IFERROR('CLS Tripos N'!E108/'CLS Tripos N'!$T108,"n/a")</f>
        <v>0.5</v>
      </c>
      <c r="E108" s="64">
        <f>IFERROR('CLS Tripos N'!F108/'CLS Tripos N'!$U108,"n/a")</f>
        <v>0.5714285714285714</v>
      </c>
      <c r="F108" s="65">
        <f>IFERROR('CLS Tripos N'!H108/'CLS Tripos N'!$T108,"n/a")</f>
        <v>0</v>
      </c>
      <c r="G108" s="63">
        <f>IFERROR('CLS Tripos N'!I108/'CLS Tripos N'!$U108,"n/a")</f>
        <v>0</v>
      </c>
      <c r="H108" s="61">
        <f>IFERROR('CLS Tripos N'!K108/'CLS Tripos N'!$T108,"n/a")</f>
        <v>6.25E-2</v>
      </c>
      <c r="I108" s="64">
        <f>IFERROR('CLS Tripos N'!L108/'CLS Tripos N'!$U108,"n/a")</f>
        <v>0</v>
      </c>
      <c r="J108" s="65">
        <f>IFERROR('CLS Tripos N'!N108/'CLS Tripos N'!$T108,"n/a")</f>
        <v>0</v>
      </c>
      <c r="K108" s="63">
        <f>IFERROR('CLS Tripos N'!O108/'CLS Tripos N'!$U108,"n/a")</f>
        <v>0</v>
      </c>
      <c r="L108" s="61">
        <f>IFERROR('CLS Tripos N'!Q108/'CLS Tripos N'!$T108,"n/a")</f>
        <v>0</v>
      </c>
      <c r="M108" s="64">
        <f>IFERROR('CLS Tripos N'!R108/'CLS Tripos N'!$U108,"n/a")</f>
        <v>0</v>
      </c>
      <c r="N108" s="65">
        <f>IFERROR('CLS Tripos N'!T108/'CLS Tripos N'!$V108,"n/a")</f>
        <v>0.69565217391304346</v>
      </c>
      <c r="O108" s="88">
        <f>IFERROR('CLS Tripos N'!U108/'CLS Tripos N'!$V108,"n/a")</f>
        <v>0.30434782608695654</v>
      </c>
    </row>
    <row r="109" spans="1:15" x14ac:dyDescent="0.25">
      <c r="A109" s="105" t="s">
        <v>241</v>
      </c>
      <c r="B109" s="65">
        <f>IFERROR('CLS Tripos N'!B109/'CLS Tripos N'!$T109,"n/a")</f>
        <v>0.22222222222222221</v>
      </c>
      <c r="C109" s="63">
        <f>IFERROR('CLS Tripos N'!C109/'CLS Tripos N'!$U109,"n/a")</f>
        <v>0.26315789473684209</v>
      </c>
      <c r="D109" s="61">
        <f>IFERROR('CLS Tripos N'!E109/'CLS Tripos N'!$T109,"n/a")</f>
        <v>0.77777777777777779</v>
      </c>
      <c r="E109" s="64">
        <f>IFERROR('CLS Tripos N'!F109/'CLS Tripos N'!$U109,"n/a")</f>
        <v>0.63157894736842102</v>
      </c>
      <c r="F109" s="65">
        <f>IFERROR('CLS Tripos N'!H109/'CLS Tripos N'!$T109,"n/a")</f>
        <v>0</v>
      </c>
      <c r="G109" s="63">
        <f>IFERROR('CLS Tripos N'!I109/'CLS Tripos N'!$U109,"n/a")</f>
        <v>0</v>
      </c>
      <c r="H109" s="61">
        <f>IFERROR('CLS Tripos N'!K109/'CLS Tripos N'!$T109,"n/a")</f>
        <v>0</v>
      </c>
      <c r="I109" s="64">
        <f>IFERROR('CLS Tripos N'!L109/'CLS Tripos N'!$U109,"n/a")</f>
        <v>0.10526315789473684</v>
      </c>
      <c r="J109" s="65">
        <f>IFERROR('CLS Tripos N'!N109/'CLS Tripos N'!$T109,"n/a")</f>
        <v>0</v>
      </c>
      <c r="K109" s="63">
        <f>IFERROR('CLS Tripos N'!O109/'CLS Tripos N'!$U109,"n/a")</f>
        <v>0</v>
      </c>
      <c r="L109" s="61">
        <f>IFERROR('CLS Tripos N'!Q109/'CLS Tripos N'!$T109,"n/a")</f>
        <v>0</v>
      </c>
      <c r="M109" s="64">
        <f>IFERROR('CLS Tripos N'!R109/'CLS Tripos N'!$U109,"n/a")</f>
        <v>0</v>
      </c>
      <c r="N109" s="65">
        <f>IFERROR('CLS Tripos N'!T109/'CLS Tripos N'!$V109,"n/a")</f>
        <v>0.32142857142857145</v>
      </c>
      <c r="O109" s="88">
        <f>IFERROR('CLS Tripos N'!U109/'CLS Tripos N'!$V109,"n/a")</f>
        <v>0.6785714285714286</v>
      </c>
    </row>
    <row r="110" spans="1:15" x14ac:dyDescent="0.25">
      <c r="A110" s="105" t="s">
        <v>242</v>
      </c>
      <c r="B110" s="65">
        <f>IFERROR('CLS Tripos N'!B110/'CLS Tripos N'!$T110,"n/a")</f>
        <v>0.32</v>
      </c>
      <c r="C110" s="63">
        <f>IFERROR('CLS Tripos N'!C110/'CLS Tripos N'!$U110,"n/a")</f>
        <v>0.25</v>
      </c>
      <c r="D110" s="61">
        <f>IFERROR('CLS Tripos N'!E110/'CLS Tripos N'!$T110,"n/a")</f>
        <v>0.6</v>
      </c>
      <c r="E110" s="64">
        <f>IFERROR('CLS Tripos N'!F110/'CLS Tripos N'!$U110,"n/a")</f>
        <v>0.5625</v>
      </c>
      <c r="F110" s="65">
        <f>IFERROR('CLS Tripos N'!H110/'CLS Tripos N'!$T110,"n/a")</f>
        <v>0</v>
      </c>
      <c r="G110" s="63">
        <f>IFERROR('CLS Tripos N'!I110/'CLS Tripos N'!$U110,"n/a")</f>
        <v>0</v>
      </c>
      <c r="H110" s="61">
        <f>IFERROR('CLS Tripos N'!K110/'CLS Tripos N'!$T110,"n/a")</f>
        <v>0.08</v>
      </c>
      <c r="I110" s="64">
        <f>IFERROR('CLS Tripos N'!L110/'CLS Tripos N'!$U110,"n/a")</f>
        <v>0.1875</v>
      </c>
      <c r="J110" s="65">
        <f>IFERROR('CLS Tripos N'!N110/'CLS Tripos N'!$T110,"n/a")</f>
        <v>0</v>
      </c>
      <c r="K110" s="63">
        <f>IFERROR('CLS Tripos N'!O110/'CLS Tripos N'!$U110,"n/a")</f>
        <v>0</v>
      </c>
      <c r="L110" s="61">
        <f>IFERROR('CLS Tripos N'!Q110/'CLS Tripos N'!$T110,"n/a")</f>
        <v>0</v>
      </c>
      <c r="M110" s="64">
        <f>IFERROR('CLS Tripos N'!R110/'CLS Tripos N'!$U110,"n/a")</f>
        <v>0</v>
      </c>
      <c r="N110" s="65">
        <f>IFERROR('CLS Tripos N'!T110/'CLS Tripos N'!$V110,"n/a")</f>
        <v>0.6097560975609756</v>
      </c>
      <c r="O110" s="88">
        <f>IFERROR('CLS Tripos N'!U110/'CLS Tripos N'!$V110,"n/a")</f>
        <v>0.3902439024390244</v>
      </c>
    </row>
    <row r="111" spans="1:15" x14ac:dyDescent="0.25">
      <c r="A111" s="105" t="s">
        <v>243</v>
      </c>
      <c r="B111" s="65">
        <f>IFERROR('CLS Tripos N'!B111/'CLS Tripos N'!$T111,"n/a")</f>
        <v>0.27272727272727271</v>
      </c>
      <c r="C111" s="63">
        <f>IFERROR('CLS Tripos N'!C111/'CLS Tripos N'!$U111,"n/a")</f>
        <v>0.125</v>
      </c>
      <c r="D111" s="61">
        <f>IFERROR('CLS Tripos N'!E111/'CLS Tripos N'!$T111,"n/a")</f>
        <v>0.68181818181818177</v>
      </c>
      <c r="E111" s="64">
        <f>IFERROR('CLS Tripos N'!F111/'CLS Tripos N'!$U111,"n/a")</f>
        <v>0.83333333333333337</v>
      </c>
      <c r="F111" s="65">
        <f>IFERROR('CLS Tripos N'!H111/'CLS Tripos N'!$T111,"n/a")</f>
        <v>0</v>
      </c>
      <c r="G111" s="63">
        <f>IFERROR('CLS Tripos N'!I111/'CLS Tripos N'!$U111,"n/a")</f>
        <v>0</v>
      </c>
      <c r="H111" s="61">
        <f>IFERROR('CLS Tripos N'!K111/'CLS Tripos N'!$T111,"n/a")</f>
        <v>4.5454545454545456E-2</v>
      </c>
      <c r="I111" s="64">
        <f>IFERROR('CLS Tripos N'!L111/'CLS Tripos N'!$U111,"n/a")</f>
        <v>0</v>
      </c>
      <c r="J111" s="65">
        <f>IFERROR('CLS Tripos N'!N111/'CLS Tripos N'!$T111,"n/a")</f>
        <v>0</v>
      </c>
      <c r="K111" s="63">
        <f>IFERROR('CLS Tripos N'!O111/'CLS Tripos N'!$U111,"n/a")</f>
        <v>4.1666666666666664E-2</v>
      </c>
      <c r="L111" s="61">
        <f>IFERROR('CLS Tripos N'!Q111/'CLS Tripos N'!$T111,"n/a")</f>
        <v>0</v>
      </c>
      <c r="M111" s="64">
        <f>IFERROR('CLS Tripos N'!R111/'CLS Tripos N'!$U111,"n/a")</f>
        <v>0</v>
      </c>
      <c r="N111" s="65">
        <f>IFERROR('CLS Tripos N'!T111/'CLS Tripos N'!$V111,"n/a")</f>
        <v>0.47826086956521741</v>
      </c>
      <c r="O111" s="88">
        <f>IFERROR('CLS Tripos N'!U111/'CLS Tripos N'!$V111,"n/a")</f>
        <v>0.52173913043478259</v>
      </c>
    </row>
    <row r="112" spans="1:15" x14ac:dyDescent="0.25">
      <c r="A112" s="105" t="s">
        <v>244</v>
      </c>
      <c r="B112" s="65">
        <f>IFERROR('CLS Tripos N'!B112/'CLS Tripos N'!$T112,"n/a")</f>
        <v>0.35</v>
      </c>
      <c r="C112" s="63">
        <f>IFERROR('CLS Tripos N'!C112/'CLS Tripos N'!$U112,"n/a")</f>
        <v>0.44444444444444442</v>
      </c>
      <c r="D112" s="61">
        <f>IFERROR('CLS Tripos N'!E112/'CLS Tripos N'!$T112,"n/a")</f>
        <v>0.65</v>
      </c>
      <c r="E112" s="64">
        <f>IFERROR('CLS Tripos N'!F112/'CLS Tripos N'!$U112,"n/a")</f>
        <v>0.5</v>
      </c>
      <c r="F112" s="65">
        <f>IFERROR('CLS Tripos N'!H112/'CLS Tripos N'!$T112,"n/a")</f>
        <v>0</v>
      </c>
      <c r="G112" s="63">
        <f>IFERROR('CLS Tripos N'!I112/'CLS Tripos N'!$U112,"n/a")</f>
        <v>0</v>
      </c>
      <c r="H112" s="61">
        <f>IFERROR('CLS Tripos N'!K112/'CLS Tripos N'!$T112,"n/a")</f>
        <v>0</v>
      </c>
      <c r="I112" s="64">
        <f>IFERROR('CLS Tripos N'!L112/'CLS Tripos N'!$U112,"n/a")</f>
        <v>5.5555555555555552E-2</v>
      </c>
      <c r="J112" s="65">
        <f>IFERROR('CLS Tripos N'!N112/'CLS Tripos N'!$T112,"n/a")</f>
        <v>0</v>
      </c>
      <c r="K112" s="63">
        <f>IFERROR('CLS Tripos N'!O112/'CLS Tripos N'!$U112,"n/a")</f>
        <v>0</v>
      </c>
      <c r="L112" s="61">
        <f>IFERROR('CLS Tripos N'!Q112/'CLS Tripos N'!$T112,"n/a")</f>
        <v>0</v>
      </c>
      <c r="M112" s="64">
        <f>IFERROR('CLS Tripos N'!R112/'CLS Tripos N'!$U112,"n/a")</f>
        <v>0</v>
      </c>
      <c r="N112" s="65">
        <f>IFERROR('CLS Tripos N'!T112/'CLS Tripos N'!$V112,"n/a")</f>
        <v>0.52631578947368418</v>
      </c>
      <c r="O112" s="88">
        <f>IFERROR('CLS Tripos N'!U112/'CLS Tripos N'!$V112,"n/a")</f>
        <v>0.47368421052631576</v>
      </c>
    </row>
    <row r="113" spans="1:15" x14ac:dyDescent="0.25">
      <c r="A113" s="105" t="s">
        <v>250</v>
      </c>
      <c r="B113" s="65">
        <f>IFERROR('CLS Tripos N'!B113/'CLS Tripos N'!$T113,"n/a")</f>
        <v>0.30769230769230771</v>
      </c>
      <c r="C113" s="63">
        <f>IFERROR('CLS Tripos N'!C113/'CLS Tripos N'!$U113,"n/a")</f>
        <v>0.28125</v>
      </c>
      <c r="D113" s="61">
        <f>IFERROR('CLS Tripos N'!E113/'CLS Tripos N'!$T113,"n/a")</f>
        <v>0.61538461538461542</v>
      </c>
      <c r="E113" s="64">
        <f>IFERROR('CLS Tripos N'!F113/'CLS Tripos N'!$U113,"n/a")</f>
        <v>0.65625</v>
      </c>
      <c r="F113" s="65">
        <f>IFERROR('CLS Tripos N'!H113/'CLS Tripos N'!$T113,"n/a")</f>
        <v>0</v>
      </c>
      <c r="G113" s="63">
        <f>IFERROR('CLS Tripos N'!I113/'CLS Tripos N'!$U113,"n/a")</f>
        <v>0</v>
      </c>
      <c r="H113" s="61">
        <f>IFERROR('CLS Tripos N'!K113/'CLS Tripos N'!$T113,"n/a")</f>
        <v>7.6923076923076927E-2</v>
      </c>
      <c r="I113" s="64">
        <f>IFERROR('CLS Tripos N'!L113/'CLS Tripos N'!$U113,"n/a")</f>
        <v>3.125E-2</v>
      </c>
      <c r="J113" s="65">
        <f>IFERROR('CLS Tripos N'!N113/'CLS Tripos N'!$T113,"n/a")</f>
        <v>0</v>
      </c>
      <c r="K113" s="63">
        <f>IFERROR('CLS Tripos N'!O113/'CLS Tripos N'!$U113,"n/a")</f>
        <v>1.5625E-2</v>
      </c>
      <c r="L113" s="61">
        <f>IFERROR('CLS Tripos N'!Q113/'CLS Tripos N'!$T113,"n/a")</f>
        <v>0</v>
      </c>
      <c r="M113" s="64">
        <f>IFERROR('CLS Tripos N'!R113/'CLS Tripos N'!$U113,"n/a")</f>
        <v>1.5625E-2</v>
      </c>
      <c r="N113" s="65">
        <f>IFERROR('CLS Tripos N'!T113/'CLS Tripos N'!$V113,"n/a")</f>
        <v>0.16883116883116883</v>
      </c>
      <c r="O113" s="88">
        <f>IFERROR('CLS Tripos N'!U113/'CLS Tripos N'!$V113,"n/a")</f>
        <v>0.83116883116883122</v>
      </c>
    </row>
    <row r="114" spans="1:15" x14ac:dyDescent="0.25">
      <c r="A114" s="105" t="s">
        <v>245</v>
      </c>
      <c r="B114" s="65">
        <f>IFERROR('CLS Tripos N'!B114/'CLS Tripos N'!$T114,"n/a")</f>
        <v>0.1</v>
      </c>
      <c r="C114" s="63">
        <f>IFERROR('CLS Tripos N'!C114/'CLS Tripos N'!$U114,"n/a")</f>
        <v>0.31372549019607843</v>
      </c>
      <c r="D114" s="61">
        <f>IFERROR('CLS Tripos N'!E114/'CLS Tripos N'!$T114,"n/a")</f>
        <v>0.4</v>
      </c>
      <c r="E114" s="64">
        <f>IFERROR('CLS Tripos N'!F114/'CLS Tripos N'!$U114,"n/a")</f>
        <v>0.52941176470588236</v>
      </c>
      <c r="F114" s="65">
        <f>IFERROR('CLS Tripos N'!H114/'CLS Tripos N'!$T114,"n/a")</f>
        <v>0</v>
      </c>
      <c r="G114" s="63">
        <f>IFERROR('CLS Tripos N'!I114/'CLS Tripos N'!$U114,"n/a")</f>
        <v>0</v>
      </c>
      <c r="H114" s="61">
        <f>IFERROR('CLS Tripos N'!K114/'CLS Tripos N'!$T114,"n/a")</f>
        <v>0.3</v>
      </c>
      <c r="I114" s="64">
        <f>IFERROR('CLS Tripos N'!L114/'CLS Tripos N'!$U114,"n/a")</f>
        <v>0.11764705882352941</v>
      </c>
      <c r="J114" s="65">
        <f>IFERROR('CLS Tripos N'!N114/'CLS Tripos N'!$T114,"n/a")</f>
        <v>0</v>
      </c>
      <c r="K114" s="63">
        <f>IFERROR('CLS Tripos N'!O114/'CLS Tripos N'!$U114,"n/a")</f>
        <v>0</v>
      </c>
      <c r="L114" s="61">
        <f>IFERROR('CLS Tripos N'!Q114/'CLS Tripos N'!$T114,"n/a")</f>
        <v>0.2</v>
      </c>
      <c r="M114" s="64">
        <f>IFERROR('CLS Tripos N'!R114/'CLS Tripos N'!$U114,"n/a")</f>
        <v>3.9215686274509803E-2</v>
      </c>
      <c r="N114" s="65">
        <f>IFERROR('CLS Tripos N'!T114/'CLS Tripos N'!$V114,"n/a")</f>
        <v>0.16393442622950818</v>
      </c>
      <c r="O114" s="88">
        <f>IFERROR('CLS Tripos N'!U114/'CLS Tripos N'!$V114,"n/a")</f>
        <v>0.83606557377049184</v>
      </c>
    </row>
    <row r="115" spans="1:15" x14ac:dyDescent="0.25">
      <c r="A115" s="105" t="s">
        <v>246</v>
      </c>
      <c r="B115" s="65">
        <f>IFERROR('CLS Tripos N'!B115/'CLS Tripos N'!$T115,"n/a")</f>
        <v>0.38461538461538464</v>
      </c>
      <c r="C115" s="63">
        <f>IFERROR('CLS Tripos N'!C115/'CLS Tripos N'!$U115,"n/a")</f>
        <v>0.37735849056603776</v>
      </c>
      <c r="D115" s="61">
        <f>IFERROR('CLS Tripos N'!E115/'CLS Tripos N'!$T115,"n/a")</f>
        <v>0.53846153846153844</v>
      </c>
      <c r="E115" s="64">
        <f>IFERROR('CLS Tripos N'!F115/'CLS Tripos N'!$U115,"n/a")</f>
        <v>0.60377358490566035</v>
      </c>
      <c r="F115" s="65">
        <f>IFERROR('CLS Tripos N'!H115/'CLS Tripos N'!$T115,"n/a")</f>
        <v>0</v>
      </c>
      <c r="G115" s="63">
        <f>IFERROR('CLS Tripos N'!I115/'CLS Tripos N'!$U115,"n/a")</f>
        <v>0</v>
      </c>
      <c r="H115" s="61">
        <f>IFERROR('CLS Tripos N'!K115/'CLS Tripos N'!$T115,"n/a")</f>
        <v>7.6923076923076927E-2</v>
      </c>
      <c r="I115" s="64">
        <f>IFERROR('CLS Tripos N'!L115/'CLS Tripos N'!$U115,"n/a")</f>
        <v>1.8867924528301886E-2</v>
      </c>
      <c r="J115" s="65">
        <f>IFERROR('CLS Tripos N'!N115/'CLS Tripos N'!$T115,"n/a")</f>
        <v>0</v>
      </c>
      <c r="K115" s="63">
        <f>IFERROR('CLS Tripos N'!O115/'CLS Tripos N'!$U115,"n/a")</f>
        <v>0</v>
      </c>
      <c r="L115" s="61">
        <f>IFERROR('CLS Tripos N'!Q115/'CLS Tripos N'!$T115,"n/a")</f>
        <v>0</v>
      </c>
      <c r="M115" s="64">
        <f>IFERROR('CLS Tripos N'!R115/'CLS Tripos N'!$U115,"n/a")</f>
        <v>0</v>
      </c>
      <c r="N115" s="65">
        <f>IFERROR('CLS Tripos N'!T115/'CLS Tripos N'!$V115,"n/a")</f>
        <v>0.19696969696969696</v>
      </c>
      <c r="O115" s="88">
        <f>IFERROR('CLS Tripos N'!U115/'CLS Tripos N'!$V115,"n/a")</f>
        <v>0.80303030303030298</v>
      </c>
    </row>
    <row r="116" spans="1:15" x14ac:dyDescent="0.25">
      <c r="A116" s="105" t="s">
        <v>247</v>
      </c>
      <c r="B116" s="65">
        <f>IFERROR('CLS Tripos N'!B116/'CLS Tripos N'!$T116,"n/a")</f>
        <v>0.16666666666666666</v>
      </c>
      <c r="C116" s="63">
        <f>IFERROR('CLS Tripos N'!C116/'CLS Tripos N'!$U116,"n/a")</f>
        <v>0.18181818181818182</v>
      </c>
      <c r="D116" s="61">
        <f>IFERROR('CLS Tripos N'!E116/'CLS Tripos N'!$T116,"n/a")</f>
        <v>0.77777777777777779</v>
      </c>
      <c r="E116" s="64">
        <f>IFERROR('CLS Tripos N'!F116/'CLS Tripos N'!$U116,"n/a")</f>
        <v>0.72727272727272729</v>
      </c>
      <c r="F116" s="65">
        <f>IFERROR('CLS Tripos N'!H116/'CLS Tripos N'!$T116,"n/a")</f>
        <v>0</v>
      </c>
      <c r="G116" s="63">
        <f>IFERROR('CLS Tripos N'!I116/'CLS Tripos N'!$U116,"n/a")</f>
        <v>0</v>
      </c>
      <c r="H116" s="61">
        <f>IFERROR('CLS Tripos N'!K116/'CLS Tripos N'!$T116,"n/a")</f>
        <v>0</v>
      </c>
      <c r="I116" s="64">
        <f>IFERROR('CLS Tripos N'!L116/'CLS Tripos N'!$U116,"n/a")</f>
        <v>4.5454545454545456E-2</v>
      </c>
      <c r="J116" s="65">
        <f>IFERROR('CLS Tripos N'!N116/'CLS Tripos N'!$T116,"n/a")</f>
        <v>5.5555555555555552E-2</v>
      </c>
      <c r="K116" s="63">
        <f>IFERROR('CLS Tripos N'!O116/'CLS Tripos N'!$U116,"n/a")</f>
        <v>0</v>
      </c>
      <c r="L116" s="61">
        <f>IFERROR('CLS Tripos N'!Q116/'CLS Tripos N'!$T116,"n/a")</f>
        <v>0</v>
      </c>
      <c r="M116" s="64">
        <f>IFERROR('CLS Tripos N'!R116/'CLS Tripos N'!$U116,"n/a")</f>
        <v>4.5454545454545456E-2</v>
      </c>
      <c r="N116" s="65">
        <f>IFERROR('CLS Tripos N'!T116/'CLS Tripos N'!$V116,"n/a")</f>
        <v>0.45</v>
      </c>
      <c r="O116" s="88">
        <f>IFERROR('CLS Tripos N'!U116/'CLS Tripos N'!$V116,"n/a")</f>
        <v>0.55000000000000004</v>
      </c>
    </row>
    <row r="117" spans="1:15" x14ac:dyDescent="0.25">
      <c r="A117" s="105" t="s">
        <v>248</v>
      </c>
      <c r="B117" s="65">
        <f>IFERROR('CLS Tripos N'!B117/'CLS Tripos N'!$T117,"n/a")</f>
        <v>0.26315789473684209</v>
      </c>
      <c r="C117" s="63">
        <f>IFERROR('CLS Tripos N'!C117/'CLS Tripos N'!$U117,"n/a")</f>
        <v>0.23076923076923078</v>
      </c>
      <c r="D117" s="61">
        <f>IFERROR('CLS Tripos N'!E117/'CLS Tripos N'!$T117,"n/a")</f>
        <v>0.57894736842105265</v>
      </c>
      <c r="E117" s="64">
        <f>IFERROR('CLS Tripos N'!F117/'CLS Tripos N'!$U117,"n/a")</f>
        <v>0.69230769230769229</v>
      </c>
      <c r="F117" s="65">
        <f>IFERROR('CLS Tripos N'!H117/'CLS Tripos N'!$T117,"n/a")</f>
        <v>0</v>
      </c>
      <c r="G117" s="63">
        <f>IFERROR('CLS Tripos N'!I117/'CLS Tripos N'!$U117,"n/a")</f>
        <v>0</v>
      </c>
      <c r="H117" s="61">
        <f>IFERROR('CLS Tripos N'!K117/'CLS Tripos N'!$T117,"n/a")</f>
        <v>0.10526315789473684</v>
      </c>
      <c r="I117" s="64">
        <f>IFERROR('CLS Tripos N'!L117/'CLS Tripos N'!$U117,"n/a")</f>
        <v>0</v>
      </c>
      <c r="J117" s="65">
        <f>IFERROR('CLS Tripos N'!N117/'CLS Tripos N'!$T117,"n/a")</f>
        <v>0</v>
      </c>
      <c r="K117" s="63">
        <f>IFERROR('CLS Tripos N'!O117/'CLS Tripos N'!$U117,"n/a")</f>
        <v>3.8461538461538464E-2</v>
      </c>
      <c r="L117" s="61">
        <f>IFERROR('CLS Tripos N'!Q117/'CLS Tripos N'!$T117,"n/a")</f>
        <v>5.2631578947368418E-2</v>
      </c>
      <c r="M117" s="64">
        <f>IFERROR('CLS Tripos N'!R117/'CLS Tripos N'!$U117,"n/a")</f>
        <v>3.8461538461538464E-2</v>
      </c>
      <c r="N117" s="65">
        <f>IFERROR('CLS Tripos N'!T117/'CLS Tripos N'!$V117,"n/a")</f>
        <v>0.42222222222222222</v>
      </c>
      <c r="O117" s="88">
        <f>IFERROR('CLS Tripos N'!U117/'CLS Tripos N'!$V117,"n/a")</f>
        <v>0.57777777777777772</v>
      </c>
    </row>
    <row r="118" spans="1:15" ht="15.75" thickBot="1" x14ac:dyDescent="0.3">
      <c r="A118" s="106" t="s">
        <v>249</v>
      </c>
      <c r="B118" s="71">
        <f>IFERROR('CLS Tripos N'!B118/'CLS Tripos N'!$T118,"n/a")</f>
        <v>0.5625</v>
      </c>
      <c r="C118" s="69">
        <f>IFERROR('CLS Tripos N'!C118/'CLS Tripos N'!$U118,"n/a")</f>
        <v>0.1</v>
      </c>
      <c r="D118" s="68">
        <f>IFERROR('CLS Tripos N'!E118/'CLS Tripos N'!$T118,"n/a")</f>
        <v>0.4375</v>
      </c>
      <c r="E118" s="70">
        <f>IFERROR('CLS Tripos N'!F118/'CLS Tripos N'!$U118,"n/a")</f>
        <v>0.9</v>
      </c>
      <c r="F118" s="71">
        <f>IFERROR('CLS Tripos N'!H118/'CLS Tripos N'!$T118,"n/a")</f>
        <v>0</v>
      </c>
      <c r="G118" s="69">
        <f>IFERROR('CLS Tripos N'!I118/'CLS Tripos N'!$U118,"n/a")</f>
        <v>0</v>
      </c>
      <c r="H118" s="68">
        <f>IFERROR('CLS Tripos N'!K118/'CLS Tripos N'!$T118,"n/a")</f>
        <v>0</v>
      </c>
      <c r="I118" s="70">
        <f>IFERROR('CLS Tripos N'!L118/'CLS Tripos N'!$U118,"n/a")</f>
        <v>0</v>
      </c>
      <c r="J118" s="71">
        <f>IFERROR('CLS Tripos N'!N118/'CLS Tripos N'!$T118,"n/a")</f>
        <v>0</v>
      </c>
      <c r="K118" s="69">
        <f>IFERROR('CLS Tripos N'!O118/'CLS Tripos N'!$U118,"n/a")</f>
        <v>0</v>
      </c>
      <c r="L118" s="68">
        <f>IFERROR('CLS Tripos N'!Q118/'CLS Tripos N'!$T118,"n/a")</f>
        <v>0</v>
      </c>
      <c r="M118" s="70">
        <f>IFERROR('CLS Tripos N'!R118/'CLS Tripos N'!$U118,"n/a")</f>
        <v>0</v>
      </c>
      <c r="N118" s="71">
        <f>IFERROR('CLS Tripos N'!T118/'CLS Tripos N'!$V118,"n/a")</f>
        <v>0.44444444444444442</v>
      </c>
      <c r="O118" s="89">
        <f>IFERROR('CLS Tripos N'!U118/'CLS Tripos N'!$V118,"n/a")</f>
        <v>0.55555555555555558</v>
      </c>
    </row>
    <row r="119" spans="1:15" s="2" customFormat="1" ht="15.75" thickBot="1" x14ac:dyDescent="0.3">
      <c r="A119" s="108" t="s">
        <v>6</v>
      </c>
      <c r="B119" s="77">
        <f>IFERROR('CLS Tripos N'!B119/'CLS Tripos N'!$T119,"n/a")</f>
        <v>0.325347613679068</v>
      </c>
      <c r="C119" s="75">
        <f>IFERROR('CLS Tripos N'!C119/'CLS Tripos N'!$U119,"n/a")</f>
        <v>0.23304252998909489</v>
      </c>
      <c r="D119" s="74">
        <f>IFERROR('CLS Tripos N'!E119/'CLS Tripos N'!$T119,"n/a")</f>
        <v>0.486565201052236</v>
      </c>
      <c r="E119" s="76">
        <f>IFERROR('CLS Tripos N'!F119/'CLS Tripos N'!$U119,"n/a")</f>
        <v>0.58309705561613956</v>
      </c>
      <c r="F119" s="77">
        <f>IFERROR('CLS Tripos N'!H119/'CLS Tripos N'!$T119,"n/a")</f>
        <v>4.641112363773018E-2</v>
      </c>
      <c r="G119" s="75">
        <f>IFERROR('CLS Tripos N'!I119/'CLS Tripos N'!$U119,"n/a")</f>
        <v>4.8854961832061068E-2</v>
      </c>
      <c r="H119" s="74">
        <f>IFERROR('CLS Tripos N'!K119/'CLS Tripos N'!$T119,"n/a")</f>
        <v>0.1033446072904923</v>
      </c>
      <c r="I119" s="76">
        <f>IFERROR('CLS Tripos N'!L119/'CLS Tripos N'!$U119,"n/a")</f>
        <v>0.10207197382769902</v>
      </c>
      <c r="J119" s="77">
        <f>IFERROR('CLS Tripos N'!N119/'CLS Tripos N'!$T119,"n/a")</f>
        <v>2.6305900037579856E-2</v>
      </c>
      <c r="K119" s="75">
        <f>IFERROR('CLS Tripos N'!O119/'CLS Tripos N'!$U119,"n/a")</f>
        <v>2.1592148309705562E-2</v>
      </c>
      <c r="L119" s="74">
        <f>IFERROR('CLS Tripos N'!Q119/'CLS Tripos N'!$T119,"n/a")</f>
        <v>1.2025554302893648E-2</v>
      </c>
      <c r="M119" s="76">
        <f>IFERROR('CLS Tripos N'!R119/'CLS Tripos N'!$U119,"n/a")</f>
        <v>1.1341330425299891E-2</v>
      </c>
      <c r="N119" s="77">
        <f>IFERROR('CLS Tripos N'!T119/'CLS Tripos N'!$V119,"n/a")</f>
        <v>0.53719592207530031</v>
      </c>
      <c r="O119" s="90">
        <f>IFERROR('CLS Tripos N'!U119/'CLS Tripos N'!$V119,"n/a")</f>
        <v>0.46280407792469969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10"/>
  <sheetViews>
    <sheetView view="pageBreakPreview" zoomScale="60" zoomScaleNormal="115" workbookViewId="0">
      <selection activeCell="C30" sqref="C30"/>
    </sheetView>
  </sheetViews>
  <sheetFormatPr defaultColWidth="8.85546875" defaultRowHeight="15" x14ac:dyDescent="0.25"/>
  <cols>
    <col min="1" max="1" width="66" style="62" customWidth="1"/>
    <col min="2" max="16384" width="8.85546875" style="62"/>
  </cols>
  <sheetData>
    <row r="1" spans="1:22" x14ac:dyDescent="0.25">
      <c r="A1" s="2" t="s">
        <v>259</v>
      </c>
    </row>
    <row r="2" spans="1:22" ht="15.75" thickBot="1" x14ac:dyDescent="0.3"/>
    <row r="3" spans="1:22" s="1" customFormat="1" x14ac:dyDescent="0.25">
      <c r="A3" s="129" t="s">
        <v>258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158</v>
      </c>
      <c r="B5" s="13">
        <v>0</v>
      </c>
      <c r="C5" s="14">
        <v>1</v>
      </c>
      <c r="D5" s="15">
        <v>1</v>
      </c>
      <c r="E5" s="16">
        <v>0</v>
      </c>
      <c r="F5" s="14">
        <v>2</v>
      </c>
      <c r="G5" s="17">
        <v>2</v>
      </c>
      <c r="H5" s="13">
        <v>0</v>
      </c>
      <c r="I5" s="14">
        <v>0</v>
      </c>
      <c r="J5" s="15">
        <v>0</v>
      </c>
      <c r="K5" s="16">
        <v>0</v>
      </c>
      <c r="L5" s="14">
        <v>0</v>
      </c>
      <c r="M5" s="17">
        <v>0</v>
      </c>
      <c r="N5" s="13">
        <v>0</v>
      </c>
      <c r="O5" s="14">
        <v>0</v>
      </c>
      <c r="P5" s="15">
        <v>0</v>
      </c>
      <c r="Q5" s="13">
        <v>0</v>
      </c>
      <c r="R5" s="14">
        <v>0</v>
      </c>
      <c r="S5" s="15">
        <v>0</v>
      </c>
      <c r="T5" s="13">
        <f>SUM(B5,E5,H5,K5,N5,Q5)</f>
        <v>0</v>
      </c>
      <c r="U5" s="14">
        <f>SUM(C5,F5,I5,L5,O5,R5)</f>
        <v>3</v>
      </c>
      <c r="V5" s="18">
        <f>SUM(D5,G5,J5,M5,P5,S5)</f>
        <v>3</v>
      </c>
    </row>
    <row r="6" spans="1:22" x14ac:dyDescent="0.25">
      <c r="A6" s="5" t="s">
        <v>254</v>
      </c>
      <c r="B6" s="19">
        <v>2</v>
      </c>
      <c r="C6" s="20">
        <v>4</v>
      </c>
      <c r="D6" s="21">
        <v>6</v>
      </c>
      <c r="E6" s="22">
        <v>2</v>
      </c>
      <c r="F6" s="20">
        <v>6</v>
      </c>
      <c r="G6" s="23">
        <v>8</v>
      </c>
      <c r="H6" s="19">
        <v>0</v>
      </c>
      <c r="I6" s="20">
        <v>0</v>
      </c>
      <c r="J6" s="21">
        <v>0</v>
      </c>
      <c r="K6" s="22">
        <v>3</v>
      </c>
      <c r="L6" s="20">
        <v>1</v>
      </c>
      <c r="M6" s="23">
        <v>4</v>
      </c>
      <c r="N6" s="19">
        <v>0</v>
      </c>
      <c r="O6" s="20">
        <v>0</v>
      </c>
      <c r="P6" s="21">
        <v>0</v>
      </c>
      <c r="Q6" s="19">
        <v>0</v>
      </c>
      <c r="R6" s="20">
        <v>0</v>
      </c>
      <c r="S6" s="21">
        <v>0</v>
      </c>
      <c r="T6" s="19">
        <f t="shared" ref="T6:V10" si="0">SUM(B6,E6,H6,K6,N6,Q6)</f>
        <v>7</v>
      </c>
      <c r="U6" s="20">
        <f t="shared" si="0"/>
        <v>11</v>
      </c>
      <c r="V6" s="24">
        <f t="shared" si="0"/>
        <v>18</v>
      </c>
    </row>
    <row r="7" spans="1:22" x14ac:dyDescent="0.25">
      <c r="A7" s="5" t="s">
        <v>255</v>
      </c>
      <c r="B7" s="19">
        <v>0</v>
      </c>
      <c r="C7" s="20">
        <v>1</v>
      </c>
      <c r="D7" s="21">
        <v>1</v>
      </c>
      <c r="E7" s="22">
        <v>0</v>
      </c>
      <c r="F7" s="20">
        <v>0</v>
      </c>
      <c r="G7" s="23">
        <v>0</v>
      </c>
      <c r="H7" s="19">
        <v>0</v>
      </c>
      <c r="I7" s="20">
        <v>0</v>
      </c>
      <c r="J7" s="21">
        <v>0</v>
      </c>
      <c r="K7" s="22">
        <v>0</v>
      </c>
      <c r="L7" s="20">
        <v>0</v>
      </c>
      <c r="M7" s="23">
        <v>0</v>
      </c>
      <c r="N7" s="19">
        <v>0</v>
      </c>
      <c r="O7" s="20">
        <v>0</v>
      </c>
      <c r="P7" s="21">
        <v>0</v>
      </c>
      <c r="Q7" s="19">
        <v>0</v>
      </c>
      <c r="R7" s="20">
        <v>0</v>
      </c>
      <c r="S7" s="21">
        <v>0</v>
      </c>
      <c r="T7" s="19">
        <f t="shared" si="0"/>
        <v>0</v>
      </c>
      <c r="U7" s="20">
        <f t="shared" si="0"/>
        <v>1</v>
      </c>
      <c r="V7" s="24">
        <f t="shared" si="0"/>
        <v>1</v>
      </c>
    </row>
    <row r="8" spans="1:22" x14ac:dyDescent="0.25">
      <c r="A8" s="5" t="s">
        <v>253</v>
      </c>
      <c r="B8" s="19">
        <v>0</v>
      </c>
      <c r="C8" s="20">
        <v>1</v>
      </c>
      <c r="D8" s="21">
        <v>1</v>
      </c>
      <c r="E8" s="22">
        <v>5</v>
      </c>
      <c r="F8" s="20">
        <v>5</v>
      </c>
      <c r="G8" s="23">
        <v>10</v>
      </c>
      <c r="H8" s="19">
        <v>0</v>
      </c>
      <c r="I8" s="20">
        <v>0</v>
      </c>
      <c r="J8" s="21">
        <v>0</v>
      </c>
      <c r="K8" s="22">
        <v>1</v>
      </c>
      <c r="L8" s="20">
        <v>1</v>
      </c>
      <c r="M8" s="23">
        <v>2</v>
      </c>
      <c r="N8" s="19">
        <v>0</v>
      </c>
      <c r="O8" s="20">
        <v>0</v>
      </c>
      <c r="P8" s="21">
        <v>0</v>
      </c>
      <c r="Q8" s="19">
        <v>0</v>
      </c>
      <c r="R8" s="20">
        <v>0</v>
      </c>
      <c r="S8" s="21">
        <v>0</v>
      </c>
      <c r="T8" s="19">
        <f>SUM(B8,E8,H8,K8,N8,Q8)</f>
        <v>6</v>
      </c>
      <c r="U8" s="20">
        <f>SUM(C8,F8,I8,L8,O8,R8)</f>
        <v>7</v>
      </c>
      <c r="V8" s="24">
        <f>SUM(D8,G8,J8,M8,P8,S8)</f>
        <v>13</v>
      </c>
    </row>
    <row r="9" spans="1:22" ht="15.75" thickBot="1" x14ac:dyDescent="0.3">
      <c r="A9" s="5" t="s">
        <v>256</v>
      </c>
      <c r="B9" s="19">
        <v>2</v>
      </c>
      <c r="C9" s="20">
        <v>2</v>
      </c>
      <c r="D9" s="21">
        <v>4</v>
      </c>
      <c r="E9" s="22">
        <v>9</v>
      </c>
      <c r="F9" s="20">
        <v>5</v>
      </c>
      <c r="G9" s="23">
        <v>14</v>
      </c>
      <c r="H9" s="19">
        <v>0</v>
      </c>
      <c r="I9" s="20">
        <v>0</v>
      </c>
      <c r="J9" s="21">
        <v>0</v>
      </c>
      <c r="K9" s="22">
        <v>0</v>
      </c>
      <c r="L9" s="20">
        <v>0</v>
      </c>
      <c r="M9" s="23">
        <v>0</v>
      </c>
      <c r="N9" s="19">
        <v>0</v>
      </c>
      <c r="O9" s="20">
        <v>0</v>
      </c>
      <c r="P9" s="21">
        <v>0</v>
      </c>
      <c r="Q9" s="19">
        <v>0</v>
      </c>
      <c r="R9" s="20">
        <v>1</v>
      </c>
      <c r="S9" s="21">
        <v>1</v>
      </c>
      <c r="T9" s="19">
        <f t="shared" si="0"/>
        <v>11</v>
      </c>
      <c r="U9" s="20">
        <f t="shared" si="0"/>
        <v>8</v>
      </c>
      <c r="V9" s="24">
        <f t="shared" si="0"/>
        <v>19</v>
      </c>
    </row>
    <row r="10" spans="1:22" s="2" customFormat="1" ht="15.75" thickBot="1" x14ac:dyDescent="0.3">
      <c r="A10" s="3" t="s">
        <v>6</v>
      </c>
      <c r="B10" s="31">
        <v>4</v>
      </c>
      <c r="C10" s="32">
        <v>9</v>
      </c>
      <c r="D10" s="33">
        <v>13</v>
      </c>
      <c r="E10" s="34">
        <v>16</v>
      </c>
      <c r="F10" s="32">
        <v>18</v>
      </c>
      <c r="G10" s="35">
        <v>34</v>
      </c>
      <c r="H10" s="31">
        <v>0</v>
      </c>
      <c r="I10" s="32">
        <v>0</v>
      </c>
      <c r="J10" s="33">
        <v>0</v>
      </c>
      <c r="K10" s="34">
        <v>4</v>
      </c>
      <c r="L10" s="32">
        <v>2</v>
      </c>
      <c r="M10" s="35">
        <v>6</v>
      </c>
      <c r="N10" s="31">
        <v>0</v>
      </c>
      <c r="O10" s="32">
        <v>0</v>
      </c>
      <c r="P10" s="33">
        <v>0</v>
      </c>
      <c r="Q10" s="31">
        <v>0</v>
      </c>
      <c r="R10" s="32">
        <v>1</v>
      </c>
      <c r="S10" s="33">
        <v>1</v>
      </c>
      <c r="T10" s="31">
        <f t="shared" si="0"/>
        <v>24</v>
      </c>
      <c r="U10" s="32">
        <f t="shared" si="0"/>
        <v>30</v>
      </c>
      <c r="V10" s="36">
        <f t="shared" si="0"/>
        <v>54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0"/>
  <sheetViews>
    <sheetView view="pageBreakPreview" zoomScale="60" zoomScaleNormal="115" workbookViewId="0">
      <selection activeCell="C30" sqref="C30"/>
    </sheetView>
  </sheetViews>
  <sheetFormatPr defaultColWidth="8.85546875" defaultRowHeight="15" x14ac:dyDescent="0.25"/>
  <cols>
    <col min="1" max="1" width="66" style="62" customWidth="1"/>
    <col min="2" max="21" width="8.85546875" style="62"/>
    <col min="22" max="22" width="9.28515625" style="62" customWidth="1"/>
    <col min="23" max="16384" width="8.85546875" style="62"/>
  </cols>
  <sheetData>
    <row r="1" spans="1:22" x14ac:dyDescent="0.25">
      <c r="A1" s="2" t="s">
        <v>257</v>
      </c>
    </row>
    <row r="2" spans="1:22" ht="15.75" thickBot="1" x14ac:dyDescent="0.3"/>
    <row r="3" spans="1:22" s="1" customFormat="1" x14ac:dyDescent="0.25">
      <c r="A3" s="129" t="s">
        <v>258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158</v>
      </c>
      <c r="B5" s="37">
        <f>IFERROR('CLS Prelim other N'!B5/'CLS Prelim other N'!$V5,"n/a")</f>
        <v>0</v>
      </c>
      <c r="C5" s="38">
        <f>IFERROR('CLS Prelim other N'!C5/'CLS Prelim other N'!$V5,"n/a")</f>
        <v>0.33333333333333331</v>
      </c>
      <c r="D5" s="39">
        <f>IFERROR('CLS Prelim other N'!D5/'CLS Prelim other N'!$V5,"n/a")</f>
        <v>0.33333333333333331</v>
      </c>
      <c r="E5" s="40">
        <f>IFERROR('CLS Prelim other N'!E5/'CLS Prelim other N'!$V5,"n/a")</f>
        <v>0</v>
      </c>
      <c r="F5" s="38">
        <f>IFERROR('CLS Prelim other N'!F5/'CLS Prelim other N'!$V5,"n/a")</f>
        <v>0.66666666666666663</v>
      </c>
      <c r="G5" s="41">
        <f>IFERROR('CLS Prelim other N'!G5/'CLS Prelim other N'!$V5,"n/a")</f>
        <v>0.66666666666666663</v>
      </c>
      <c r="H5" s="37">
        <f>IFERROR('CLS Prelim other N'!H5/'CLS Prelim other N'!$V5,"n/a")</f>
        <v>0</v>
      </c>
      <c r="I5" s="38">
        <f>IFERROR('CLS Prelim other N'!I5/'CLS Prelim other N'!$V5,"n/a")</f>
        <v>0</v>
      </c>
      <c r="J5" s="39">
        <f>IFERROR('CLS Prelim other N'!J5/'CLS Prelim other N'!$V5,"n/a")</f>
        <v>0</v>
      </c>
      <c r="K5" s="40">
        <f>IFERROR('CLS Prelim other N'!K5/'CLS Prelim other N'!$V5,"n/a")</f>
        <v>0</v>
      </c>
      <c r="L5" s="38">
        <f>IFERROR('CLS Prelim other N'!L5/'CLS Prelim other N'!$V5,"n/a")</f>
        <v>0</v>
      </c>
      <c r="M5" s="41">
        <f>IFERROR('CLS Prelim other N'!M5/'CLS Prelim other N'!$V5,"n/a")</f>
        <v>0</v>
      </c>
      <c r="N5" s="37">
        <f>IFERROR('CLS Prelim other N'!N5/'CLS Prelim other N'!$V5,"n/a")</f>
        <v>0</v>
      </c>
      <c r="O5" s="38">
        <f>IFERROR('CLS Prelim other N'!O5/'CLS Prelim other N'!$V5,"n/a")</f>
        <v>0</v>
      </c>
      <c r="P5" s="39">
        <f>IFERROR('CLS Prelim other N'!P5/'CLS Prelim other N'!$V5,"n/a")</f>
        <v>0</v>
      </c>
      <c r="Q5" s="37">
        <f>IFERROR('CLS Prelim other N'!Q5/'CLS Prelim other N'!$V5,"n/a")</f>
        <v>0</v>
      </c>
      <c r="R5" s="38">
        <f>IFERROR('CLS Prelim other N'!R5/'CLS Prelim other N'!$V5,"n/a")</f>
        <v>0</v>
      </c>
      <c r="S5" s="39">
        <f>IFERROR('CLS Prelim other N'!S5/'CLS Prelim other N'!$V5,"n/a")</f>
        <v>0</v>
      </c>
      <c r="T5" s="37">
        <f>IFERROR('CLS Prelim other N'!T5/'CLS Prelim other N'!$V5,"n/a")</f>
        <v>0</v>
      </c>
      <c r="U5" s="38">
        <f>IFERROR('CLS Prelim other N'!U5/'CLS Prelim other N'!$V5,"n/a")</f>
        <v>1</v>
      </c>
      <c r="V5" s="42">
        <f>IFERROR('CLS Prelim other N'!V5/'CLS Prelim other N'!$V5,"n/a")</f>
        <v>1</v>
      </c>
    </row>
    <row r="6" spans="1:22" x14ac:dyDescent="0.25">
      <c r="A6" s="5" t="s">
        <v>254</v>
      </c>
      <c r="B6" s="61">
        <f>IFERROR('CLS Prelim other N'!B8/'CLS Prelim other N'!$V8,"n/a")</f>
        <v>0</v>
      </c>
      <c r="C6" s="63">
        <f>IFERROR('CLS Prelim other N'!C8/'CLS Prelim other N'!$V8,"n/a")</f>
        <v>7.6923076923076927E-2</v>
      </c>
      <c r="D6" s="64">
        <f>IFERROR('CLS Prelim other N'!D8/'CLS Prelim other N'!$V8,"n/a")</f>
        <v>7.6923076923076927E-2</v>
      </c>
      <c r="E6" s="65">
        <f>IFERROR('CLS Prelim other N'!E8/'CLS Prelim other N'!$V8,"n/a")</f>
        <v>0.38461538461538464</v>
      </c>
      <c r="F6" s="63">
        <f>IFERROR('CLS Prelim other N'!F8/'CLS Prelim other N'!$V8,"n/a")</f>
        <v>0.38461538461538464</v>
      </c>
      <c r="G6" s="66">
        <f>IFERROR('CLS Prelim other N'!G8/'CLS Prelim other N'!$V8,"n/a")</f>
        <v>0.76923076923076927</v>
      </c>
      <c r="H6" s="61">
        <f>IFERROR('CLS Prelim other N'!H8/'CLS Prelim other N'!$V8,"n/a")</f>
        <v>0</v>
      </c>
      <c r="I6" s="63">
        <f>IFERROR('CLS Prelim other N'!I8/'CLS Prelim other N'!$V8,"n/a")</f>
        <v>0</v>
      </c>
      <c r="J6" s="64">
        <f>IFERROR('CLS Prelim other N'!J8/'CLS Prelim other N'!$V8,"n/a")</f>
        <v>0</v>
      </c>
      <c r="K6" s="65">
        <f>IFERROR('CLS Prelim other N'!K8/'CLS Prelim other N'!$V8,"n/a")</f>
        <v>7.6923076923076927E-2</v>
      </c>
      <c r="L6" s="63">
        <f>IFERROR('CLS Prelim other N'!L8/'CLS Prelim other N'!$V8,"n/a")</f>
        <v>7.6923076923076927E-2</v>
      </c>
      <c r="M6" s="66">
        <f>IFERROR('CLS Prelim other N'!M8/'CLS Prelim other N'!$V8,"n/a")</f>
        <v>0.15384615384615385</v>
      </c>
      <c r="N6" s="61">
        <f>IFERROR('CLS Prelim other N'!N8/'CLS Prelim other N'!$V8,"n/a")</f>
        <v>0</v>
      </c>
      <c r="O6" s="63">
        <f>IFERROR('CLS Prelim other N'!O8/'CLS Prelim other N'!$V8,"n/a")</f>
        <v>0</v>
      </c>
      <c r="P6" s="64">
        <f>IFERROR('CLS Prelim other N'!P8/'CLS Prelim other N'!$V8,"n/a")</f>
        <v>0</v>
      </c>
      <c r="Q6" s="61">
        <f>IFERROR('CLS Prelim other N'!Q8/'CLS Prelim other N'!$V8,"n/a")</f>
        <v>0</v>
      </c>
      <c r="R6" s="63">
        <f>IFERROR('CLS Prelim other N'!R8/'CLS Prelim other N'!$V8,"n/a")</f>
        <v>0</v>
      </c>
      <c r="S6" s="64">
        <f>IFERROR('CLS Prelim other N'!S8/'CLS Prelim other N'!$V8,"n/a")</f>
        <v>0</v>
      </c>
      <c r="T6" s="61">
        <f>IFERROR('CLS Prelim other N'!T8/'CLS Prelim other N'!$V8,"n/a")</f>
        <v>0.46153846153846156</v>
      </c>
      <c r="U6" s="63">
        <f>IFERROR('CLS Prelim other N'!U8/'CLS Prelim other N'!$V8,"n/a")</f>
        <v>0.53846153846153844</v>
      </c>
      <c r="V6" s="67">
        <f>IFERROR('CLS Prelim other N'!V8/'CLS Prelim other N'!$V8,"n/a")</f>
        <v>1</v>
      </c>
    </row>
    <row r="7" spans="1:22" x14ac:dyDescent="0.25">
      <c r="A7" s="5" t="s">
        <v>255</v>
      </c>
      <c r="B7" s="61">
        <f>IFERROR('CLS Prelim other N'!B6/'CLS Prelim other N'!$V6,"n/a")</f>
        <v>0.1111111111111111</v>
      </c>
      <c r="C7" s="63">
        <f>IFERROR('CLS Prelim other N'!C6/'CLS Prelim other N'!$V6,"n/a")</f>
        <v>0.22222222222222221</v>
      </c>
      <c r="D7" s="64">
        <f>IFERROR('CLS Prelim other N'!D6/'CLS Prelim other N'!$V6,"n/a")</f>
        <v>0.33333333333333331</v>
      </c>
      <c r="E7" s="65">
        <f>IFERROR('CLS Prelim other N'!E6/'CLS Prelim other N'!$V6,"n/a")</f>
        <v>0.1111111111111111</v>
      </c>
      <c r="F7" s="63">
        <f>IFERROR('CLS Prelim other N'!F6/'CLS Prelim other N'!$V6,"n/a")</f>
        <v>0.33333333333333331</v>
      </c>
      <c r="G7" s="66">
        <f>IFERROR('CLS Prelim other N'!G6/'CLS Prelim other N'!$V6,"n/a")</f>
        <v>0.44444444444444442</v>
      </c>
      <c r="H7" s="61">
        <f>IFERROR('CLS Prelim other N'!H6/'CLS Prelim other N'!$V6,"n/a")</f>
        <v>0</v>
      </c>
      <c r="I7" s="63">
        <f>IFERROR('CLS Prelim other N'!I6/'CLS Prelim other N'!$V6,"n/a")</f>
        <v>0</v>
      </c>
      <c r="J7" s="64">
        <f>IFERROR('CLS Prelim other N'!J6/'CLS Prelim other N'!$V6,"n/a")</f>
        <v>0</v>
      </c>
      <c r="K7" s="65">
        <f>IFERROR('CLS Prelim other N'!K6/'CLS Prelim other N'!$V6,"n/a")</f>
        <v>0.16666666666666666</v>
      </c>
      <c r="L7" s="63">
        <f>IFERROR('CLS Prelim other N'!L6/'CLS Prelim other N'!$V6,"n/a")</f>
        <v>5.5555555555555552E-2</v>
      </c>
      <c r="M7" s="66">
        <f>IFERROR('CLS Prelim other N'!M6/'CLS Prelim other N'!$V6,"n/a")</f>
        <v>0.22222222222222221</v>
      </c>
      <c r="N7" s="61">
        <f>IFERROR('CLS Prelim other N'!N6/'CLS Prelim other N'!$V6,"n/a")</f>
        <v>0</v>
      </c>
      <c r="O7" s="63">
        <f>IFERROR('CLS Prelim other N'!O6/'CLS Prelim other N'!$V6,"n/a")</f>
        <v>0</v>
      </c>
      <c r="P7" s="64">
        <f>IFERROR('CLS Prelim other N'!P6/'CLS Prelim other N'!$V6,"n/a")</f>
        <v>0</v>
      </c>
      <c r="Q7" s="61">
        <f>IFERROR('CLS Prelim other N'!Q6/'CLS Prelim other N'!$V6,"n/a")</f>
        <v>0</v>
      </c>
      <c r="R7" s="63">
        <f>IFERROR('CLS Prelim other N'!R6/'CLS Prelim other N'!$V6,"n/a")</f>
        <v>0</v>
      </c>
      <c r="S7" s="64">
        <f>IFERROR('CLS Prelim other N'!S6/'CLS Prelim other N'!$V6,"n/a")</f>
        <v>0</v>
      </c>
      <c r="T7" s="61">
        <f>IFERROR('CLS Prelim other N'!T6/'CLS Prelim other N'!$V6,"n/a")</f>
        <v>0.3888888888888889</v>
      </c>
      <c r="U7" s="63">
        <f>IFERROR('CLS Prelim other N'!U6/'CLS Prelim other N'!$V6,"n/a")</f>
        <v>0.61111111111111116</v>
      </c>
      <c r="V7" s="67">
        <f>IFERROR('CLS Prelim other N'!V6/'CLS Prelim other N'!$V6,"n/a")</f>
        <v>1</v>
      </c>
    </row>
    <row r="8" spans="1:22" x14ac:dyDescent="0.25">
      <c r="A8" s="5" t="s">
        <v>253</v>
      </c>
      <c r="B8" s="61">
        <f>IFERROR('CLS Prelim other N'!B7/'CLS Prelim other N'!$V7,"n/a")</f>
        <v>0</v>
      </c>
      <c r="C8" s="63">
        <f>IFERROR('CLS Prelim other N'!C7/'CLS Prelim other N'!$V7,"n/a")</f>
        <v>1</v>
      </c>
      <c r="D8" s="64">
        <f>IFERROR('CLS Prelim other N'!D7/'CLS Prelim other N'!$V7,"n/a")</f>
        <v>1</v>
      </c>
      <c r="E8" s="65">
        <f>IFERROR('CLS Prelim other N'!E7/'CLS Prelim other N'!$V7,"n/a")</f>
        <v>0</v>
      </c>
      <c r="F8" s="63">
        <f>IFERROR('CLS Prelim other N'!F7/'CLS Prelim other N'!$V7,"n/a")</f>
        <v>0</v>
      </c>
      <c r="G8" s="66">
        <f>IFERROR('CLS Prelim other N'!G7/'CLS Prelim other N'!$V7,"n/a")</f>
        <v>0</v>
      </c>
      <c r="H8" s="61">
        <f>IFERROR('CLS Prelim other N'!H7/'CLS Prelim other N'!$V7,"n/a")</f>
        <v>0</v>
      </c>
      <c r="I8" s="63">
        <f>IFERROR('CLS Prelim other N'!I7/'CLS Prelim other N'!$V7,"n/a")</f>
        <v>0</v>
      </c>
      <c r="J8" s="64">
        <f>IFERROR('CLS Prelim other N'!J7/'CLS Prelim other N'!$V7,"n/a")</f>
        <v>0</v>
      </c>
      <c r="K8" s="65">
        <f>IFERROR('CLS Prelim other N'!K7/'CLS Prelim other N'!$V7,"n/a")</f>
        <v>0</v>
      </c>
      <c r="L8" s="63">
        <f>IFERROR('CLS Prelim other N'!L7/'CLS Prelim other N'!$V7,"n/a")</f>
        <v>0</v>
      </c>
      <c r="M8" s="66">
        <f>IFERROR('CLS Prelim other N'!M7/'CLS Prelim other N'!$V7,"n/a")</f>
        <v>0</v>
      </c>
      <c r="N8" s="61">
        <f>IFERROR('CLS Prelim other N'!N7/'CLS Prelim other N'!$V7,"n/a")</f>
        <v>0</v>
      </c>
      <c r="O8" s="63">
        <f>IFERROR('CLS Prelim other N'!O7/'CLS Prelim other N'!$V7,"n/a")</f>
        <v>0</v>
      </c>
      <c r="P8" s="64">
        <f>IFERROR('CLS Prelim other N'!P7/'CLS Prelim other N'!$V7,"n/a")</f>
        <v>0</v>
      </c>
      <c r="Q8" s="61">
        <f>IFERROR('CLS Prelim other N'!Q7/'CLS Prelim other N'!$V7,"n/a")</f>
        <v>0</v>
      </c>
      <c r="R8" s="63">
        <f>IFERROR('CLS Prelim other N'!R7/'CLS Prelim other N'!$V7,"n/a")</f>
        <v>0</v>
      </c>
      <c r="S8" s="64">
        <f>IFERROR('CLS Prelim other N'!S7/'CLS Prelim other N'!$V7,"n/a")</f>
        <v>0</v>
      </c>
      <c r="T8" s="61">
        <f>IFERROR('CLS Prelim other N'!T7/'CLS Prelim other N'!$V7,"n/a")</f>
        <v>0</v>
      </c>
      <c r="U8" s="63">
        <f>IFERROR('CLS Prelim other N'!U7/'CLS Prelim other N'!$V7,"n/a")</f>
        <v>1</v>
      </c>
      <c r="V8" s="67">
        <f>IFERROR('CLS Prelim other N'!V7/'CLS Prelim other N'!$V7,"n/a")</f>
        <v>1</v>
      </c>
    </row>
    <row r="9" spans="1:22" ht="15.75" thickBot="1" x14ac:dyDescent="0.3">
      <c r="A9" s="5" t="s">
        <v>256</v>
      </c>
      <c r="B9" s="61">
        <f>IFERROR('CLS Prelim other N'!B9/'CLS Prelim other N'!$V9,"n/a")</f>
        <v>0.10526315789473684</v>
      </c>
      <c r="C9" s="63">
        <f>IFERROR('CLS Prelim other N'!C9/'CLS Prelim other N'!$V9,"n/a")</f>
        <v>0.10526315789473684</v>
      </c>
      <c r="D9" s="64">
        <f>IFERROR('CLS Prelim other N'!D9/'CLS Prelim other N'!$V9,"n/a")</f>
        <v>0.21052631578947367</v>
      </c>
      <c r="E9" s="65">
        <f>IFERROR('CLS Prelim other N'!E9/'CLS Prelim other N'!$V9,"n/a")</f>
        <v>0.47368421052631576</v>
      </c>
      <c r="F9" s="63">
        <f>IFERROR('CLS Prelim other N'!F9/'CLS Prelim other N'!$V9,"n/a")</f>
        <v>0.26315789473684209</v>
      </c>
      <c r="G9" s="66">
        <f>IFERROR('CLS Prelim other N'!G9/'CLS Prelim other N'!$V9,"n/a")</f>
        <v>0.73684210526315785</v>
      </c>
      <c r="H9" s="61">
        <f>IFERROR('CLS Prelim other N'!H9/'CLS Prelim other N'!$V9,"n/a")</f>
        <v>0</v>
      </c>
      <c r="I9" s="63">
        <f>IFERROR('CLS Prelim other N'!I9/'CLS Prelim other N'!$V9,"n/a")</f>
        <v>0</v>
      </c>
      <c r="J9" s="64">
        <f>IFERROR('CLS Prelim other N'!J9/'CLS Prelim other N'!$V9,"n/a")</f>
        <v>0</v>
      </c>
      <c r="K9" s="65">
        <f>IFERROR('CLS Prelim other N'!K9/'CLS Prelim other N'!$V9,"n/a")</f>
        <v>0</v>
      </c>
      <c r="L9" s="63">
        <f>IFERROR('CLS Prelim other N'!L9/'CLS Prelim other N'!$V9,"n/a")</f>
        <v>0</v>
      </c>
      <c r="M9" s="66">
        <f>IFERROR('CLS Prelim other N'!M9/'CLS Prelim other N'!$V9,"n/a")</f>
        <v>0</v>
      </c>
      <c r="N9" s="61">
        <f>IFERROR('CLS Prelim other N'!N9/'CLS Prelim other N'!$V9,"n/a")</f>
        <v>0</v>
      </c>
      <c r="O9" s="63">
        <f>IFERROR('CLS Prelim other N'!O9/'CLS Prelim other N'!$V9,"n/a")</f>
        <v>0</v>
      </c>
      <c r="P9" s="64">
        <f>IFERROR('CLS Prelim other N'!P9/'CLS Prelim other N'!$V9,"n/a")</f>
        <v>0</v>
      </c>
      <c r="Q9" s="61">
        <f>IFERROR('CLS Prelim other N'!Q9/'CLS Prelim other N'!$V9,"n/a")</f>
        <v>0</v>
      </c>
      <c r="R9" s="63">
        <f>IFERROR('CLS Prelim other N'!R9/'CLS Prelim other N'!$V9,"n/a")</f>
        <v>5.2631578947368418E-2</v>
      </c>
      <c r="S9" s="64">
        <f>IFERROR('CLS Prelim other N'!S9/'CLS Prelim other N'!$V9,"n/a")</f>
        <v>5.2631578947368418E-2</v>
      </c>
      <c r="T9" s="61">
        <f>IFERROR('CLS Prelim other N'!T9/'CLS Prelim other N'!$V9,"n/a")</f>
        <v>0.57894736842105265</v>
      </c>
      <c r="U9" s="63">
        <f>IFERROR('CLS Prelim other N'!U9/'CLS Prelim other N'!$V9,"n/a")</f>
        <v>0.42105263157894735</v>
      </c>
      <c r="V9" s="67">
        <f>IFERROR('CLS Prelim other N'!V9/'CLS Prelim other N'!$V9,"n/a")</f>
        <v>1</v>
      </c>
    </row>
    <row r="10" spans="1:22" s="2" customFormat="1" ht="15.75" thickBot="1" x14ac:dyDescent="0.3">
      <c r="A10" s="3" t="s">
        <v>10</v>
      </c>
      <c r="B10" s="74">
        <f>IFERROR('CLS Prelim other N'!B10/'CLS Prelim other N'!$V10,"n/a")</f>
        <v>7.407407407407407E-2</v>
      </c>
      <c r="C10" s="75">
        <f>IFERROR('CLS Prelim other N'!C10/'CLS Prelim other N'!$V10,"n/a")</f>
        <v>0.16666666666666666</v>
      </c>
      <c r="D10" s="76">
        <f>IFERROR('CLS Prelim other N'!D10/'CLS Prelim other N'!$V10,"n/a")</f>
        <v>0.24074074074074073</v>
      </c>
      <c r="E10" s="77">
        <f>IFERROR('CLS Prelim other N'!E10/'CLS Prelim other N'!$V10,"n/a")</f>
        <v>0.29629629629629628</v>
      </c>
      <c r="F10" s="75">
        <f>IFERROR('CLS Prelim other N'!F10/'CLS Prelim other N'!$V10,"n/a")</f>
        <v>0.33333333333333331</v>
      </c>
      <c r="G10" s="78">
        <f>IFERROR('CLS Prelim other N'!G10/'CLS Prelim other N'!$V10,"n/a")</f>
        <v>0.62962962962962965</v>
      </c>
      <c r="H10" s="74">
        <f>IFERROR('CLS Prelim other N'!H10/'CLS Prelim other N'!$V10,"n/a")</f>
        <v>0</v>
      </c>
      <c r="I10" s="75">
        <f>IFERROR('CLS Prelim other N'!I10/'CLS Prelim other N'!$V10,"n/a")</f>
        <v>0</v>
      </c>
      <c r="J10" s="76">
        <f>IFERROR('CLS Prelim other N'!J10/'CLS Prelim other N'!$V10,"n/a")</f>
        <v>0</v>
      </c>
      <c r="K10" s="77">
        <f>IFERROR('CLS Prelim other N'!K10/'CLS Prelim other N'!$V10,"n/a")</f>
        <v>7.407407407407407E-2</v>
      </c>
      <c r="L10" s="75">
        <f>IFERROR('CLS Prelim other N'!L10/'CLS Prelim other N'!$V10,"n/a")</f>
        <v>3.7037037037037035E-2</v>
      </c>
      <c r="M10" s="78">
        <f>IFERROR('CLS Prelim other N'!M10/'CLS Prelim other N'!$V10,"n/a")</f>
        <v>0.1111111111111111</v>
      </c>
      <c r="N10" s="74">
        <f>IFERROR('CLS Prelim other N'!N10/'CLS Prelim other N'!$V10,"n/a")</f>
        <v>0</v>
      </c>
      <c r="O10" s="75">
        <f>IFERROR('CLS Prelim other N'!O10/'CLS Prelim other N'!$V10,"n/a")</f>
        <v>0</v>
      </c>
      <c r="P10" s="76">
        <f>IFERROR('CLS Prelim other N'!P10/'CLS Prelim other N'!$V10,"n/a")</f>
        <v>0</v>
      </c>
      <c r="Q10" s="74">
        <f>IFERROR('CLS Prelim other N'!Q10/'CLS Prelim other N'!$V10,"n/a")</f>
        <v>0</v>
      </c>
      <c r="R10" s="75">
        <f>IFERROR('CLS Prelim other N'!R10/'CLS Prelim other N'!$V10,"n/a")</f>
        <v>1.8518518518518517E-2</v>
      </c>
      <c r="S10" s="76">
        <f>IFERROR('CLS Prelim other N'!S10/'CLS Prelim other N'!$V10,"n/a")</f>
        <v>1.8518518518518517E-2</v>
      </c>
      <c r="T10" s="74">
        <f>IFERROR('CLS Prelim other N'!T10/'CLS Prelim other N'!$V10,"n/a")</f>
        <v>0.44444444444444442</v>
      </c>
      <c r="U10" s="75">
        <f>IFERROR('CLS Prelim other N'!U10/'CLS Prelim other N'!$V10,"n/a")</f>
        <v>0.55555555555555558</v>
      </c>
      <c r="V10" s="79">
        <f>IFERROR('CLS Prelim other N'!V10/'CLS Prelim other N'!$V10,"n/a")</f>
        <v>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BreakPreview" zoomScale="60" zoomScaleNormal="115" workbookViewId="0">
      <selection activeCell="O23" sqref="O23"/>
    </sheetView>
  </sheetViews>
  <sheetFormatPr defaultColWidth="8.85546875" defaultRowHeight="15" x14ac:dyDescent="0.25"/>
  <cols>
    <col min="1" max="1" width="66" style="62" customWidth="1"/>
    <col min="2" max="13" width="8.85546875" style="62"/>
    <col min="14" max="14" width="14.5703125" style="62" customWidth="1"/>
    <col min="15" max="15" width="12.42578125" style="62" customWidth="1"/>
    <col min="16" max="16384" width="8.85546875" style="62"/>
  </cols>
  <sheetData>
    <row r="1" spans="1:15" x14ac:dyDescent="0.25">
      <c r="A1" s="2" t="s">
        <v>332</v>
      </c>
    </row>
    <row r="2" spans="1:15" ht="15.75" thickBot="1" x14ac:dyDescent="0.3"/>
    <row r="3" spans="1:15" s="1" customFormat="1" x14ac:dyDescent="0.25">
      <c r="A3" s="129" t="s">
        <v>258</v>
      </c>
      <c r="B3" s="127" t="s">
        <v>5</v>
      </c>
      <c r="C3" s="128"/>
      <c r="D3" s="131" t="s">
        <v>4</v>
      </c>
      <c r="E3" s="133"/>
      <c r="F3" s="127" t="s">
        <v>3</v>
      </c>
      <c r="G3" s="128"/>
      <c r="H3" s="131" t="s">
        <v>2</v>
      </c>
      <c r="I3" s="133"/>
      <c r="J3" s="127" t="s">
        <v>1</v>
      </c>
      <c r="K3" s="133"/>
      <c r="L3" s="127" t="s">
        <v>0</v>
      </c>
      <c r="M3" s="133"/>
      <c r="N3" s="134" t="s">
        <v>10</v>
      </c>
      <c r="O3" s="136"/>
    </row>
    <row r="4" spans="1:15" s="1" customFormat="1" x14ac:dyDescent="0.25">
      <c r="A4" s="130"/>
      <c r="B4" s="7" t="s">
        <v>8</v>
      </c>
      <c r="C4" s="9" t="s">
        <v>9</v>
      </c>
      <c r="D4" s="10" t="s">
        <v>8</v>
      </c>
      <c r="E4" s="8" t="s">
        <v>9</v>
      </c>
      <c r="F4" s="7" t="s">
        <v>8</v>
      </c>
      <c r="G4" s="9" t="s">
        <v>9</v>
      </c>
      <c r="H4" s="10" t="s">
        <v>8</v>
      </c>
      <c r="I4" s="8" t="s">
        <v>9</v>
      </c>
      <c r="J4" s="7" t="s">
        <v>8</v>
      </c>
      <c r="K4" s="8" t="s">
        <v>9</v>
      </c>
      <c r="L4" s="7" t="s">
        <v>8</v>
      </c>
      <c r="M4" s="8" t="s">
        <v>9</v>
      </c>
      <c r="N4" s="7" t="s">
        <v>8</v>
      </c>
      <c r="O4" s="86" t="s">
        <v>9</v>
      </c>
    </row>
    <row r="5" spans="1:15" x14ac:dyDescent="0.25">
      <c r="A5" s="4" t="s">
        <v>158</v>
      </c>
      <c r="B5" s="80" t="str">
        <f>IFERROR('CLS Prelim other N'!B5/'CLS Prelim other N'!$T5,"n/a")</f>
        <v>n/a</v>
      </c>
      <c r="C5" s="39">
        <f>IFERROR('CLS Prelim other N'!C5/'CLS Prelim other N'!$U5,"n/a")</f>
        <v>0.33333333333333331</v>
      </c>
      <c r="D5" s="83" t="str">
        <f>IFERROR('CLS Prelim other N'!E5/'CLS Prelim other N'!$T5,"n/a")</f>
        <v>n/a</v>
      </c>
      <c r="E5" s="38">
        <f>IFERROR('CLS Prelim other N'!F5/'CLS Prelim other N'!$U5,"n/a")</f>
        <v>0.66666666666666663</v>
      </c>
      <c r="F5" s="80" t="str">
        <f>IFERROR('CLS Prelim other N'!H5/'CLS Prelim other N'!$T5,"n/a")</f>
        <v>n/a</v>
      </c>
      <c r="G5" s="39">
        <f>IFERROR('CLS Prelim other N'!I5/'CLS Prelim other N'!$U5,"n/a")</f>
        <v>0</v>
      </c>
      <c r="H5" s="83" t="str">
        <f>IFERROR('CLS Prelim other N'!K5/'CLS Prelim other N'!$T5,"n/a")</f>
        <v>n/a</v>
      </c>
      <c r="I5" s="38">
        <f>IFERROR('CLS Prelim other N'!L5/'CLS Prelim other N'!$U5,"n/a")</f>
        <v>0</v>
      </c>
      <c r="J5" s="80" t="str">
        <f>IFERROR('CLS Prelim other N'!N5/'CLS Prelim other N'!$T5,"n/a")</f>
        <v>n/a</v>
      </c>
      <c r="K5" s="38">
        <f>IFERROR('CLS Prelim other N'!O5/'CLS Prelim other N'!$U5,"n/a")</f>
        <v>0</v>
      </c>
      <c r="L5" s="80" t="str">
        <f>IFERROR('CLS Prelim other N'!Q5/'CLS Prelim other N'!$T5,"n/a")</f>
        <v>n/a</v>
      </c>
      <c r="M5" s="38">
        <f>IFERROR('CLS Prelim other N'!R5/'CLS Prelim other N'!$U5,"n/a")</f>
        <v>0</v>
      </c>
      <c r="N5" s="37">
        <f>IFERROR('CLS Prelim other N'!T5/'CLS Prelim other N'!$V5,"n/a")</f>
        <v>0</v>
      </c>
      <c r="O5" s="118">
        <f>IFERROR('CLS Prelim other N'!U5/'CLS Prelim other N'!$V5,"n/a")</f>
        <v>1</v>
      </c>
    </row>
    <row r="6" spans="1:15" x14ac:dyDescent="0.25">
      <c r="A6" s="5" t="s">
        <v>254</v>
      </c>
      <c r="B6" s="61">
        <f>IFERROR('CLS Prelim other N'!B6/'CLS Prelim other N'!$T6,"n/a")</f>
        <v>0.2857142857142857</v>
      </c>
      <c r="C6" s="64">
        <f>IFERROR('CLS Prelim other N'!C6/'CLS Prelim other N'!$U6,"n/a")</f>
        <v>0.36363636363636365</v>
      </c>
      <c r="D6" s="65">
        <f>IFERROR('CLS Prelim other N'!E6/'CLS Prelim other N'!$T6,"n/a")</f>
        <v>0.2857142857142857</v>
      </c>
      <c r="E6" s="63">
        <f>IFERROR('CLS Prelim other N'!F6/'CLS Prelim other N'!$U6,"n/a")</f>
        <v>0.54545454545454541</v>
      </c>
      <c r="F6" s="61">
        <f>IFERROR('CLS Prelim other N'!H6/'CLS Prelim other N'!$T6,"n/a")</f>
        <v>0</v>
      </c>
      <c r="G6" s="64">
        <f>IFERROR('CLS Prelim other N'!I6/'CLS Prelim other N'!$U6,"n/a")</f>
        <v>0</v>
      </c>
      <c r="H6" s="65">
        <f>IFERROR('CLS Prelim other N'!K6/'CLS Prelim other N'!$T6,"n/a")</f>
        <v>0.42857142857142855</v>
      </c>
      <c r="I6" s="63">
        <f>IFERROR('CLS Prelim other N'!L6/'CLS Prelim other N'!$U6,"n/a")</f>
        <v>9.0909090909090912E-2</v>
      </c>
      <c r="J6" s="61">
        <f>IFERROR('CLS Prelim other N'!N6/'CLS Prelim other N'!$T6,"n/a")</f>
        <v>0</v>
      </c>
      <c r="K6" s="63">
        <f>IFERROR('CLS Prelim other N'!O6/'CLS Prelim other N'!$U6,"n/a")</f>
        <v>0</v>
      </c>
      <c r="L6" s="61">
        <f>IFERROR('CLS Prelim other N'!Q6/'CLS Prelim other N'!$T6,"n/a")</f>
        <v>0</v>
      </c>
      <c r="M6" s="63">
        <f>IFERROR('CLS Prelim other N'!R6/'CLS Prelim other N'!$U6,"n/a")</f>
        <v>0</v>
      </c>
      <c r="N6" s="61">
        <f>IFERROR('CLS Prelim other N'!T6/'CLS Prelim other N'!$V6,"n/a")</f>
        <v>0.3888888888888889</v>
      </c>
      <c r="O6" s="88">
        <f>IFERROR('CLS Prelim other N'!U6/'CLS Prelim other N'!$V6,"n/a")</f>
        <v>0.61111111111111116</v>
      </c>
    </row>
    <row r="7" spans="1:15" x14ac:dyDescent="0.25">
      <c r="A7" s="5" t="s">
        <v>255</v>
      </c>
      <c r="B7" s="61" t="str">
        <f>IFERROR('CLS Prelim other N'!B7/'CLS Prelim other N'!$T7,"n/a")</f>
        <v>n/a</v>
      </c>
      <c r="C7" s="64">
        <f>IFERROR('CLS Prelim other N'!C7/'CLS Prelim other N'!$U7,"n/a")</f>
        <v>1</v>
      </c>
      <c r="D7" s="65" t="str">
        <f>IFERROR('CLS Prelim other N'!E7/'CLS Prelim other N'!$T7,"n/a")</f>
        <v>n/a</v>
      </c>
      <c r="E7" s="63">
        <f>IFERROR('CLS Prelim other N'!F7/'CLS Prelim other N'!$U7,"n/a")</f>
        <v>0</v>
      </c>
      <c r="F7" s="61" t="str">
        <f>IFERROR('CLS Prelim other N'!H7/'CLS Prelim other N'!$T7,"n/a")</f>
        <v>n/a</v>
      </c>
      <c r="G7" s="64">
        <f>IFERROR('CLS Prelim other N'!I7/'CLS Prelim other N'!$U7,"n/a")</f>
        <v>0</v>
      </c>
      <c r="H7" s="65" t="str">
        <f>IFERROR('CLS Prelim other N'!K7/'CLS Prelim other N'!$T7,"n/a")</f>
        <v>n/a</v>
      </c>
      <c r="I7" s="63">
        <f>IFERROR('CLS Prelim other N'!L7/'CLS Prelim other N'!$U7,"n/a")</f>
        <v>0</v>
      </c>
      <c r="J7" s="61" t="str">
        <f>IFERROR('CLS Prelim other N'!N7/'CLS Prelim other N'!$T7,"n/a")</f>
        <v>n/a</v>
      </c>
      <c r="K7" s="63">
        <f>IFERROR('CLS Prelim other N'!O7/'CLS Prelim other N'!$U7,"n/a")</f>
        <v>0</v>
      </c>
      <c r="L7" s="61" t="str">
        <f>IFERROR('CLS Prelim other N'!Q7/'CLS Prelim other N'!$T7,"n/a")</f>
        <v>n/a</v>
      </c>
      <c r="M7" s="63">
        <f>IFERROR('CLS Prelim other N'!R7/'CLS Prelim other N'!$U7,"n/a")</f>
        <v>0</v>
      </c>
      <c r="N7" s="61">
        <f>IFERROR('CLS Prelim other N'!T7/'CLS Prelim other N'!$V7,"n/a")</f>
        <v>0</v>
      </c>
      <c r="O7" s="88">
        <f>IFERROR('CLS Prelim other N'!U7/'CLS Prelim other N'!$V7,"n/a")</f>
        <v>1</v>
      </c>
    </row>
    <row r="8" spans="1:15" x14ac:dyDescent="0.25">
      <c r="A8" s="5" t="s">
        <v>253</v>
      </c>
      <c r="B8" s="61">
        <f>IFERROR('CLS Prelim other N'!B8/'CLS Prelim other N'!$T8,"n/a")</f>
        <v>0</v>
      </c>
      <c r="C8" s="64">
        <f>IFERROR('CLS Prelim other N'!C8/'CLS Prelim other N'!$U8,"n/a")</f>
        <v>0.14285714285714285</v>
      </c>
      <c r="D8" s="65">
        <f>IFERROR('CLS Prelim other N'!E8/'CLS Prelim other N'!$T8,"n/a")</f>
        <v>0.83333333333333337</v>
      </c>
      <c r="E8" s="63">
        <f>IFERROR('CLS Prelim other N'!F8/'CLS Prelim other N'!$U8,"n/a")</f>
        <v>0.7142857142857143</v>
      </c>
      <c r="F8" s="61">
        <f>IFERROR('CLS Prelim other N'!H8/'CLS Prelim other N'!$T8,"n/a")</f>
        <v>0</v>
      </c>
      <c r="G8" s="64">
        <f>IFERROR('CLS Prelim other N'!I8/'CLS Prelim other N'!$U8,"n/a")</f>
        <v>0</v>
      </c>
      <c r="H8" s="65">
        <f>IFERROR('CLS Prelim other N'!K8/'CLS Prelim other N'!$T8,"n/a")</f>
        <v>0.16666666666666666</v>
      </c>
      <c r="I8" s="63">
        <f>IFERROR('CLS Prelim other N'!L8/'CLS Prelim other N'!$U8,"n/a")</f>
        <v>0.14285714285714285</v>
      </c>
      <c r="J8" s="61">
        <f>IFERROR('CLS Prelim other N'!N8/'CLS Prelim other N'!$T8,"n/a")</f>
        <v>0</v>
      </c>
      <c r="K8" s="63">
        <f>IFERROR('CLS Prelim other N'!O8/'CLS Prelim other N'!$U8,"n/a")</f>
        <v>0</v>
      </c>
      <c r="L8" s="61">
        <f>IFERROR('CLS Prelim other N'!Q8/'CLS Prelim other N'!$T8,"n/a")</f>
        <v>0</v>
      </c>
      <c r="M8" s="63">
        <f>IFERROR('CLS Prelim other N'!R8/'CLS Prelim other N'!$U8,"n/a")</f>
        <v>0</v>
      </c>
      <c r="N8" s="61">
        <f>IFERROR('CLS Prelim other N'!T8/'CLS Prelim other N'!$V8,"n/a")</f>
        <v>0.46153846153846156</v>
      </c>
      <c r="O8" s="88">
        <f>IFERROR('CLS Prelim other N'!U8/'CLS Prelim other N'!$V8,"n/a")</f>
        <v>0.53846153846153844</v>
      </c>
    </row>
    <row r="9" spans="1:15" ht="15.75" thickBot="1" x14ac:dyDescent="0.3">
      <c r="A9" s="5" t="s">
        <v>256</v>
      </c>
      <c r="B9" s="61">
        <f>IFERROR('CLS Prelim other N'!B9/'CLS Prelim other N'!$T9,"n/a")</f>
        <v>0.18181818181818182</v>
      </c>
      <c r="C9" s="64">
        <f>IFERROR('CLS Prelim other N'!C9/'CLS Prelim other N'!$U9,"n/a")</f>
        <v>0.25</v>
      </c>
      <c r="D9" s="65">
        <f>IFERROR('CLS Prelim other N'!E9/'CLS Prelim other N'!$T9,"n/a")</f>
        <v>0.81818181818181823</v>
      </c>
      <c r="E9" s="63">
        <f>IFERROR('CLS Prelim other N'!F9/'CLS Prelim other N'!$U9,"n/a")</f>
        <v>0.625</v>
      </c>
      <c r="F9" s="61">
        <f>IFERROR('CLS Prelim other N'!H9/'CLS Prelim other N'!$T9,"n/a")</f>
        <v>0</v>
      </c>
      <c r="G9" s="64">
        <f>IFERROR('CLS Prelim other N'!I9/'CLS Prelim other N'!$U9,"n/a")</f>
        <v>0</v>
      </c>
      <c r="H9" s="65">
        <f>IFERROR('CLS Prelim other N'!K9/'CLS Prelim other N'!$T9,"n/a")</f>
        <v>0</v>
      </c>
      <c r="I9" s="63">
        <f>IFERROR('CLS Prelim other N'!L9/'CLS Prelim other N'!$U9,"n/a")</f>
        <v>0</v>
      </c>
      <c r="J9" s="61">
        <f>IFERROR('CLS Prelim other N'!N9/'CLS Prelim other N'!$T9,"n/a")</f>
        <v>0</v>
      </c>
      <c r="K9" s="63">
        <f>IFERROR('CLS Prelim other N'!O9/'CLS Prelim other N'!$U9,"n/a")</f>
        <v>0</v>
      </c>
      <c r="L9" s="61">
        <f>IFERROR('CLS Prelim other N'!Q9/'CLS Prelim other N'!$T9,"n/a")</f>
        <v>0</v>
      </c>
      <c r="M9" s="63">
        <f>IFERROR('CLS Prelim other N'!R9/'CLS Prelim other N'!$U9,"n/a")</f>
        <v>0.125</v>
      </c>
      <c r="N9" s="61">
        <f>IFERROR('CLS Prelim other N'!T9/'CLS Prelim other N'!$V9,"n/a")</f>
        <v>0.57894736842105265</v>
      </c>
      <c r="O9" s="88">
        <f>IFERROR('CLS Prelim other N'!U9/'CLS Prelim other N'!$V9,"n/a")</f>
        <v>0.42105263157894735</v>
      </c>
    </row>
    <row r="10" spans="1:15" s="2" customFormat="1" ht="15.75" thickBot="1" x14ac:dyDescent="0.3">
      <c r="A10" s="3" t="s">
        <v>10</v>
      </c>
      <c r="B10" s="74">
        <f>IFERROR('CLS Prelim other N'!B10/'CLS Prelim other N'!$T10,"n/a")</f>
        <v>0.16666666666666666</v>
      </c>
      <c r="C10" s="76">
        <f>IFERROR('CLS Prelim other N'!C10/'CLS Prelim other N'!$U10,"n/a")</f>
        <v>0.3</v>
      </c>
      <c r="D10" s="77">
        <f>IFERROR('CLS Prelim other N'!E10/'CLS Prelim other N'!$T10,"n/a")</f>
        <v>0.66666666666666663</v>
      </c>
      <c r="E10" s="75">
        <f>IFERROR('CLS Prelim other N'!F10/'CLS Prelim other N'!$U10,"n/a")</f>
        <v>0.6</v>
      </c>
      <c r="F10" s="74">
        <f>IFERROR('CLS Prelim other N'!H10/'CLS Prelim other N'!$T10,"n/a")</f>
        <v>0</v>
      </c>
      <c r="G10" s="76">
        <f>IFERROR('CLS Prelim other N'!I10/'CLS Prelim other N'!$U10,"n/a")</f>
        <v>0</v>
      </c>
      <c r="H10" s="77">
        <f>IFERROR('CLS Prelim other N'!K10/'CLS Prelim other N'!$T10,"n/a")</f>
        <v>0.16666666666666666</v>
      </c>
      <c r="I10" s="75">
        <f>IFERROR('CLS Prelim other N'!L10/'CLS Prelim other N'!$U10,"n/a")</f>
        <v>6.6666666666666666E-2</v>
      </c>
      <c r="J10" s="74">
        <f>IFERROR('CLS Prelim other N'!N10/'CLS Prelim other N'!$T10,"n/a")</f>
        <v>0</v>
      </c>
      <c r="K10" s="75">
        <f>IFERROR('CLS Prelim other N'!O10/'CLS Prelim other N'!$U10,"n/a")</f>
        <v>0</v>
      </c>
      <c r="L10" s="74">
        <f>IFERROR('CLS Prelim other N'!Q10/'CLS Prelim other N'!$T10,"n/a")</f>
        <v>0</v>
      </c>
      <c r="M10" s="75">
        <f>IFERROR('CLS Prelim other N'!R10/'CLS Prelim other N'!$U10,"n/a")</f>
        <v>3.3333333333333333E-2</v>
      </c>
      <c r="N10" s="74">
        <f>IFERROR('CLS Prelim other N'!T10/'CLS Prelim other N'!$V10,"n/a")</f>
        <v>0.44444444444444442</v>
      </c>
      <c r="O10" s="90">
        <f>IFERROR('CLS Prelim other N'!U10/'CLS Prelim other N'!$V10,"n/a")</f>
        <v>0.55555555555555558</v>
      </c>
    </row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33"/>
  <sheetViews>
    <sheetView view="pageBreakPreview" topLeftCell="C1" zoomScale="60" zoomScaleNormal="115" workbookViewId="0">
      <selection activeCell="C30" sqref="C30"/>
    </sheetView>
  </sheetViews>
  <sheetFormatPr defaultColWidth="8.85546875" defaultRowHeight="15" x14ac:dyDescent="0.25"/>
  <cols>
    <col min="1" max="1" width="34.5703125" style="62" customWidth="1"/>
    <col min="2" max="16384" width="8.85546875" style="62"/>
  </cols>
  <sheetData>
    <row r="1" spans="1:22" x14ac:dyDescent="0.25">
      <c r="A1" s="2" t="s">
        <v>260</v>
      </c>
    </row>
    <row r="2" spans="1:22" ht="15.75" thickBot="1" x14ac:dyDescent="0.3"/>
    <row r="3" spans="1:22" s="1" customFormat="1" x14ac:dyDescent="0.25">
      <c r="A3" s="129" t="s">
        <v>258</v>
      </c>
      <c r="B3" s="127" t="s">
        <v>5</v>
      </c>
      <c r="C3" s="133"/>
      <c r="D3" s="128"/>
      <c r="E3" s="131" t="s">
        <v>4</v>
      </c>
      <c r="F3" s="133"/>
      <c r="G3" s="132"/>
      <c r="H3" s="127" t="s">
        <v>3</v>
      </c>
      <c r="I3" s="133"/>
      <c r="J3" s="128"/>
      <c r="K3" s="131" t="s">
        <v>2</v>
      </c>
      <c r="L3" s="133"/>
      <c r="M3" s="132"/>
      <c r="N3" s="127" t="s">
        <v>1</v>
      </c>
      <c r="O3" s="133"/>
      <c r="P3" s="128"/>
      <c r="Q3" s="127" t="s">
        <v>0</v>
      </c>
      <c r="R3" s="133"/>
      <c r="S3" s="128"/>
      <c r="T3" s="134" t="s">
        <v>10</v>
      </c>
      <c r="U3" s="135"/>
      <c r="V3" s="136"/>
    </row>
    <row r="4" spans="1:22" s="1" customFormat="1" x14ac:dyDescent="0.25">
      <c r="A4" s="130"/>
      <c r="B4" s="7" t="s">
        <v>8</v>
      </c>
      <c r="C4" s="8" t="s">
        <v>9</v>
      </c>
      <c r="D4" s="9" t="s">
        <v>10</v>
      </c>
      <c r="E4" s="10" t="s">
        <v>8</v>
      </c>
      <c r="F4" s="8" t="s">
        <v>9</v>
      </c>
      <c r="G4" s="11" t="s">
        <v>10</v>
      </c>
      <c r="H4" s="7" t="s">
        <v>8</v>
      </c>
      <c r="I4" s="8" t="s">
        <v>9</v>
      </c>
      <c r="J4" s="9" t="s">
        <v>10</v>
      </c>
      <c r="K4" s="10" t="s">
        <v>8</v>
      </c>
      <c r="L4" s="8" t="s">
        <v>9</v>
      </c>
      <c r="M4" s="11" t="s">
        <v>10</v>
      </c>
      <c r="N4" s="7" t="s">
        <v>8</v>
      </c>
      <c r="O4" s="8" t="s">
        <v>9</v>
      </c>
      <c r="P4" s="9" t="s">
        <v>10</v>
      </c>
      <c r="Q4" s="7" t="s">
        <v>8</v>
      </c>
      <c r="R4" s="8" t="s">
        <v>9</v>
      </c>
      <c r="S4" s="9" t="s">
        <v>10</v>
      </c>
      <c r="T4" s="7" t="s">
        <v>8</v>
      </c>
      <c r="U4" s="8" t="s">
        <v>9</v>
      </c>
      <c r="V4" s="12" t="s">
        <v>10</v>
      </c>
    </row>
    <row r="5" spans="1:22" x14ac:dyDescent="0.25">
      <c r="A5" s="4" t="s">
        <v>107</v>
      </c>
      <c r="B5" s="13">
        <v>7</v>
      </c>
      <c r="C5" s="14">
        <v>12</v>
      </c>
      <c r="D5" s="15">
        <v>19</v>
      </c>
      <c r="E5" s="16">
        <v>8</v>
      </c>
      <c r="F5" s="14">
        <v>22</v>
      </c>
      <c r="G5" s="17">
        <v>30</v>
      </c>
      <c r="H5" s="13">
        <v>0</v>
      </c>
      <c r="I5" s="14">
        <v>0</v>
      </c>
      <c r="J5" s="15">
        <v>0</v>
      </c>
      <c r="K5" s="16">
        <v>3</v>
      </c>
      <c r="L5" s="14">
        <v>4</v>
      </c>
      <c r="M5" s="17">
        <v>7</v>
      </c>
      <c r="N5" s="13">
        <v>0</v>
      </c>
      <c r="O5" s="14">
        <v>0</v>
      </c>
      <c r="P5" s="15">
        <v>0</v>
      </c>
      <c r="Q5" s="13">
        <v>0</v>
      </c>
      <c r="R5" s="14">
        <v>1</v>
      </c>
      <c r="S5" s="15">
        <v>1</v>
      </c>
      <c r="T5" s="13">
        <f>SUM(B5,E5,H5,K5,N5,Q5)</f>
        <v>18</v>
      </c>
      <c r="U5" s="14">
        <f>SUM(C5,F5,I5,L5,O5,R5)</f>
        <v>39</v>
      </c>
      <c r="V5" s="18">
        <f>SUM(D5,G5,J5,M5,P5,S5)</f>
        <v>57</v>
      </c>
    </row>
    <row r="6" spans="1:22" x14ac:dyDescent="0.25">
      <c r="A6" s="5" t="s">
        <v>109</v>
      </c>
      <c r="B6" s="19">
        <v>11</v>
      </c>
      <c r="C6" s="20">
        <v>17</v>
      </c>
      <c r="D6" s="21">
        <v>28</v>
      </c>
      <c r="E6" s="22">
        <v>31</v>
      </c>
      <c r="F6" s="20">
        <v>56</v>
      </c>
      <c r="G6" s="23">
        <v>87</v>
      </c>
      <c r="H6" s="19">
        <v>0</v>
      </c>
      <c r="I6" s="20">
        <v>0</v>
      </c>
      <c r="J6" s="21">
        <v>0</v>
      </c>
      <c r="K6" s="22">
        <v>6</v>
      </c>
      <c r="L6" s="20">
        <v>5</v>
      </c>
      <c r="M6" s="23">
        <v>11</v>
      </c>
      <c r="N6" s="19">
        <v>1</v>
      </c>
      <c r="O6" s="20">
        <v>0</v>
      </c>
      <c r="P6" s="21">
        <v>1</v>
      </c>
      <c r="Q6" s="19">
        <v>0</v>
      </c>
      <c r="R6" s="20">
        <v>1</v>
      </c>
      <c r="S6" s="21">
        <v>1</v>
      </c>
      <c r="T6" s="19">
        <f t="shared" ref="T6:T33" si="0">SUM(B6,E6,H6,K6,N6,Q6)</f>
        <v>49</v>
      </c>
      <c r="U6" s="20">
        <f t="shared" ref="U6:U33" si="1">SUM(C6,F6,I6,L6,O6,R6)</f>
        <v>79</v>
      </c>
      <c r="V6" s="24">
        <f t="shared" ref="V6:V33" si="2">SUM(D6,G6,J6,M6,P6,S6)</f>
        <v>128</v>
      </c>
    </row>
    <row r="7" spans="1:22" x14ac:dyDescent="0.25">
      <c r="A7" s="5" t="s">
        <v>110</v>
      </c>
      <c r="B7" s="19">
        <v>13</v>
      </c>
      <c r="C7" s="20">
        <v>14</v>
      </c>
      <c r="D7" s="21">
        <v>27</v>
      </c>
      <c r="E7" s="22">
        <v>26</v>
      </c>
      <c r="F7" s="20">
        <v>41</v>
      </c>
      <c r="G7" s="23">
        <v>67</v>
      </c>
      <c r="H7" s="19">
        <v>0</v>
      </c>
      <c r="I7" s="20">
        <v>0</v>
      </c>
      <c r="J7" s="21">
        <v>0</v>
      </c>
      <c r="K7" s="22">
        <v>6</v>
      </c>
      <c r="L7" s="20">
        <v>7</v>
      </c>
      <c r="M7" s="23">
        <v>13</v>
      </c>
      <c r="N7" s="19">
        <v>0</v>
      </c>
      <c r="O7" s="20">
        <v>0</v>
      </c>
      <c r="P7" s="21">
        <v>0</v>
      </c>
      <c r="Q7" s="19">
        <v>1</v>
      </c>
      <c r="R7" s="20">
        <v>0</v>
      </c>
      <c r="S7" s="21">
        <v>1</v>
      </c>
      <c r="T7" s="19">
        <f t="shared" si="0"/>
        <v>46</v>
      </c>
      <c r="U7" s="20">
        <f t="shared" si="1"/>
        <v>62</v>
      </c>
      <c r="V7" s="24">
        <f t="shared" si="2"/>
        <v>108</v>
      </c>
    </row>
    <row r="8" spans="1:22" x14ac:dyDescent="0.25">
      <c r="A8" s="5" t="s">
        <v>111</v>
      </c>
      <c r="B8" s="19">
        <v>49</v>
      </c>
      <c r="C8" s="20">
        <v>13</v>
      </c>
      <c r="D8" s="21">
        <v>62</v>
      </c>
      <c r="E8" s="22">
        <v>67</v>
      </c>
      <c r="F8" s="20">
        <v>26</v>
      </c>
      <c r="G8" s="23">
        <v>93</v>
      </c>
      <c r="H8" s="19">
        <v>0</v>
      </c>
      <c r="I8" s="20">
        <v>0</v>
      </c>
      <c r="J8" s="21">
        <v>0</v>
      </c>
      <c r="K8" s="22">
        <v>15</v>
      </c>
      <c r="L8" s="20">
        <v>13</v>
      </c>
      <c r="M8" s="23">
        <v>28</v>
      </c>
      <c r="N8" s="19">
        <v>5</v>
      </c>
      <c r="O8" s="20">
        <v>2</v>
      </c>
      <c r="P8" s="21">
        <v>7</v>
      </c>
      <c r="Q8" s="19">
        <v>0</v>
      </c>
      <c r="R8" s="20">
        <v>0</v>
      </c>
      <c r="S8" s="21">
        <v>0</v>
      </c>
      <c r="T8" s="19">
        <f t="shared" si="0"/>
        <v>136</v>
      </c>
      <c r="U8" s="20">
        <f t="shared" si="1"/>
        <v>54</v>
      </c>
      <c r="V8" s="24">
        <f t="shared" si="2"/>
        <v>190</v>
      </c>
    </row>
    <row r="9" spans="1:22" x14ac:dyDescent="0.25">
      <c r="A9" s="5" t="s">
        <v>112</v>
      </c>
      <c r="B9" s="19">
        <v>25</v>
      </c>
      <c r="C9" s="20">
        <v>31</v>
      </c>
      <c r="D9" s="21">
        <v>56</v>
      </c>
      <c r="E9" s="22">
        <v>40</v>
      </c>
      <c r="F9" s="20">
        <v>67</v>
      </c>
      <c r="G9" s="23">
        <v>107</v>
      </c>
      <c r="H9" s="19">
        <v>31</v>
      </c>
      <c r="I9" s="20">
        <v>49</v>
      </c>
      <c r="J9" s="21">
        <v>80</v>
      </c>
      <c r="K9" s="22">
        <v>3</v>
      </c>
      <c r="L9" s="20">
        <v>4</v>
      </c>
      <c r="M9" s="23">
        <v>7</v>
      </c>
      <c r="N9" s="19">
        <v>0</v>
      </c>
      <c r="O9" s="20">
        <v>0</v>
      </c>
      <c r="P9" s="21">
        <v>0</v>
      </c>
      <c r="Q9" s="19">
        <v>0</v>
      </c>
      <c r="R9" s="20">
        <v>4</v>
      </c>
      <c r="S9" s="21">
        <v>4</v>
      </c>
      <c r="T9" s="19">
        <f t="shared" si="0"/>
        <v>99</v>
      </c>
      <c r="U9" s="20">
        <f t="shared" si="1"/>
        <v>155</v>
      </c>
      <c r="V9" s="24">
        <f t="shared" si="2"/>
        <v>254</v>
      </c>
    </row>
    <row r="10" spans="1:22" x14ac:dyDescent="0.25">
      <c r="A10" s="5" t="s">
        <v>113</v>
      </c>
      <c r="B10" s="19">
        <v>82</v>
      </c>
      <c r="C10" s="20">
        <v>10</v>
      </c>
      <c r="D10" s="21">
        <v>92</v>
      </c>
      <c r="E10" s="22">
        <v>124</v>
      </c>
      <c r="F10" s="20">
        <v>20</v>
      </c>
      <c r="G10" s="23">
        <v>144</v>
      </c>
      <c r="H10" s="19">
        <v>0</v>
      </c>
      <c r="I10" s="20">
        <v>0</v>
      </c>
      <c r="J10" s="21">
        <v>0</v>
      </c>
      <c r="K10" s="22">
        <v>20</v>
      </c>
      <c r="L10" s="20">
        <v>7</v>
      </c>
      <c r="M10" s="23">
        <v>27</v>
      </c>
      <c r="N10" s="19">
        <v>11</v>
      </c>
      <c r="O10" s="20">
        <v>3</v>
      </c>
      <c r="P10" s="21">
        <v>14</v>
      </c>
      <c r="Q10" s="19">
        <v>5</v>
      </c>
      <c r="R10" s="20">
        <v>1</v>
      </c>
      <c r="S10" s="21">
        <v>6</v>
      </c>
      <c r="T10" s="19">
        <f t="shared" si="0"/>
        <v>242</v>
      </c>
      <c r="U10" s="20">
        <f t="shared" si="1"/>
        <v>41</v>
      </c>
      <c r="V10" s="24">
        <f t="shared" si="2"/>
        <v>283</v>
      </c>
    </row>
    <row r="11" spans="1:22" x14ac:dyDescent="0.25">
      <c r="A11" s="5" t="s">
        <v>114</v>
      </c>
      <c r="B11" s="19">
        <v>111</v>
      </c>
      <c r="C11" s="20">
        <v>33</v>
      </c>
      <c r="D11" s="21">
        <v>144</v>
      </c>
      <c r="E11" s="22">
        <v>146</v>
      </c>
      <c r="F11" s="20">
        <v>97</v>
      </c>
      <c r="G11" s="23">
        <v>243</v>
      </c>
      <c r="H11" s="19">
        <v>0</v>
      </c>
      <c r="I11" s="20">
        <v>0</v>
      </c>
      <c r="J11" s="21">
        <v>0</v>
      </c>
      <c r="K11" s="22">
        <v>34</v>
      </c>
      <c r="L11" s="20">
        <v>22</v>
      </c>
      <c r="M11" s="23">
        <v>56</v>
      </c>
      <c r="N11" s="19">
        <v>3</v>
      </c>
      <c r="O11" s="20">
        <v>9</v>
      </c>
      <c r="P11" s="21">
        <v>12</v>
      </c>
      <c r="Q11" s="19">
        <v>5</v>
      </c>
      <c r="R11" s="20">
        <v>2</v>
      </c>
      <c r="S11" s="21">
        <v>7</v>
      </c>
      <c r="T11" s="19">
        <f t="shared" si="0"/>
        <v>299</v>
      </c>
      <c r="U11" s="20">
        <f t="shared" si="1"/>
        <v>163</v>
      </c>
      <c r="V11" s="24">
        <f t="shared" si="2"/>
        <v>462</v>
      </c>
    </row>
    <row r="12" spans="1:22" x14ac:dyDescent="0.25">
      <c r="A12" s="5" t="s">
        <v>115</v>
      </c>
      <c r="B12" s="19">
        <v>5</v>
      </c>
      <c r="C12" s="20">
        <v>22</v>
      </c>
      <c r="D12" s="21">
        <v>27</v>
      </c>
      <c r="E12" s="22">
        <v>5</v>
      </c>
      <c r="F12" s="20">
        <v>37</v>
      </c>
      <c r="G12" s="23">
        <v>42</v>
      </c>
      <c r="H12" s="19">
        <v>0</v>
      </c>
      <c r="I12" s="20">
        <v>0</v>
      </c>
      <c r="J12" s="21">
        <v>0</v>
      </c>
      <c r="K12" s="22">
        <v>0</v>
      </c>
      <c r="L12" s="20">
        <v>3</v>
      </c>
      <c r="M12" s="23">
        <v>3</v>
      </c>
      <c r="N12" s="19">
        <v>0</v>
      </c>
      <c r="O12" s="20">
        <v>0</v>
      </c>
      <c r="P12" s="21">
        <v>0</v>
      </c>
      <c r="Q12" s="19">
        <v>0</v>
      </c>
      <c r="R12" s="20">
        <v>0</v>
      </c>
      <c r="S12" s="21">
        <v>0</v>
      </c>
      <c r="T12" s="19">
        <f t="shared" si="0"/>
        <v>10</v>
      </c>
      <c r="U12" s="20">
        <f t="shared" si="1"/>
        <v>62</v>
      </c>
      <c r="V12" s="24">
        <f t="shared" si="2"/>
        <v>72</v>
      </c>
    </row>
    <row r="13" spans="1:22" x14ac:dyDescent="0.25">
      <c r="A13" s="5" t="s">
        <v>116</v>
      </c>
      <c r="B13" s="19">
        <v>207</v>
      </c>
      <c r="C13" s="20">
        <v>44</v>
      </c>
      <c r="D13" s="21">
        <v>251</v>
      </c>
      <c r="E13" s="22">
        <v>312</v>
      </c>
      <c r="F13" s="20">
        <v>104</v>
      </c>
      <c r="G13" s="23">
        <v>416</v>
      </c>
      <c r="H13" s="19">
        <v>0</v>
      </c>
      <c r="I13" s="20">
        <v>0</v>
      </c>
      <c r="J13" s="21">
        <v>0</v>
      </c>
      <c r="K13" s="22">
        <v>73</v>
      </c>
      <c r="L13" s="20">
        <v>44</v>
      </c>
      <c r="M13" s="23">
        <v>117</v>
      </c>
      <c r="N13" s="19">
        <v>25</v>
      </c>
      <c r="O13" s="20">
        <v>12</v>
      </c>
      <c r="P13" s="21">
        <v>37</v>
      </c>
      <c r="Q13" s="19">
        <v>8</v>
      </c>
      <c r="R13" s="20">
        <v>1</v>
      </c>
      <c r="S13" s="21">
        <v>9</v>
      </c>
      <c r="T13" s="19">
        <f t="shared" si="0"/>
        <v>625</v>
      </c>
      <c r="U13" s="20">
        <f t="shared" si="1"/>
        <v>205</v>
      </c>
      <c r="V13" s="24">
        <f t="shared" si="2"/>
        <v>830</v>
      </c>
    </row>
    <row r="14" spans="1:22" x14ac:dyDescent="0.25">
      <c r="A14" s="5" t="s">
        <v>117</v>
      </c>
      <c r="B14" s="19">
        <v>48</v>
      </c>
      <c r="C14" s="20">
        <v>81</v>
      </c>
      <c r="D14" s="21">
        <v>129</v>
      </c>
      <c r="E14" s="22">
        <v>53</v>
      </c>
      <c r="F14" s="20">
        <v>181</v>
      </c>
      <c r="G14" s="23">
        <v>234</v>
      </c>
      <c r="H14" s="19">
        <v>0</v>
      </c>
      <c r="I14" s="20">
        <v>0</v>
      </c>
      <c r="J14" s="21">
        <v>0</v>
      </c>
      <c r="K14" s="22">
        <v>2</v>
      </c>
      <c r="L14" s="20">
        <v>12</v>
      </c>
      <c r="M14" s="23">
        <v>14</v>
      </c>
      <c r="N14" s="19">
        <v>0</v>
      </c>
      <c r="O14" s="20">
        <v>1</v>
      </c>
      <c r="P14" s="21">
        <v>1</v>
      </c>
      <c r="Q14" s="19">
        <v>0</v>
      </c>
      <c r="R14" s="20">
        <v>4</v>
      </c>
      <c r="S14" s="21">
        <v>4</v>
      </c>
      <c r="T14" s="19">
        <f t="shared" si="0"/>
        <v>103</v>
      </c>
      <c r="U14" s="20">
        <f t="shared" si="1"/>
        <v>279</v>
      </c>
      <c r="V14" s="24">
        <f t="shared" si="2"/>
        <v>382</v>
      </c>
    </row>
    <row r="15" spans="1:22" x14ac:dyDescent="0.25">
      <c r="A15" s="5" t="s">
        <v>118</v>
      </c>
      <c r="B15" s="19">
        <v>26</v>
      </c>
      <c r="C15" s="20">
        <v>61</v>
      </c>
      <c r="D15" s="21">
        <v>87</v>
      </c>
      <c r="E15" s="22">
        <v>69</v>
      </c>
      <c r="F15" s="20">
        <v>121</v>
      </c>
      <c r="G15" s="23">
        <v>190</v>
      </c>
      <c r="H15" s="19">
        <v>0</v>
      </c>
      <c r="I15" s="20">
        <v>0</v>
      </c>
      <c r="J15" s="21">
        <v>0</v>
      </c>
      <c r="K15" s="22">
        <v>2</v>
      </c>
      <c r="L15" s="20">
        <v>7</v>
      </c>
      <c r="M15" s="23">
        <v>9</v>
      </c>
      <c r="N15" s="19">
        <v>1</v>
      </c>
      <c r="O15" s="20">
        <v>0</v>
      </c>
      <c r="P15" s="21">
        <v>1</v>
      </c>
      <c r="Q15" s="19">
        <v>0</v>
      </c>
      <c r="R15" s="20">
        <v>2</v>
      </c>
      <c r="S15" s="21">
        <v>2</v>
      </c>
      <c r="T15" s="19">
        <f t="shared" si="0"/>
        <v>98</v>
      </c>
      <c r="U15" s="20">
        <f t="shared" si="1"/>
        <v>191</v>
      </c>
      <c r="V15" s="24">
        <f t="shared" si="2"/>
        <v>289</v>
      </c>
    </row>
    <row r="16" spans="1:22" x14ac:dyDescent="0.25">
      <c r="A16" s="5" t="s">
        <v>119</v>
      </c>
      <c r="B16" s="19">
        <v>59</v>
      </c>
      <c r="C16" s="20">
        <v>42</v>
      </c>
      <c r="D16" s="21">
        <v>101</v>
      </c>
      <c r="E16" s="22">
        <v>118</v>
      </c>
      <c r="F16" s="20">
        <v>161</v>
      </c>
      <c r="G16" s="23">
        <v>279</v>
      </c>
      <c r="H16" s="19">
        <v>0</v>
      </c>
      <c r="I16" s="20">
        <v>0</v>
      </c>
      <c r="J16" s="21">
        <v>0</v>
      </c>
      <c r="K16" s="22">
        <v>5</v>
      </c>
      <c r="L16" s="20">
        <v>5</v>
      </c>
      <c r="M16" s="23">
        <v>10</v>
      </c>
      <c r="N16" s="19">
        <v>0</v>
      </c>
      <c r="O16" s="20">
        <v>0</v>
      </c>
      <c r="P16" s="21">
        <v>0</v>
      </c>
      <c r="Q16" s="19">
        <v>1</v>
      </c>
      <c r="R16" s="20">
        <v>1</v>
      </c>
      <c r="S16" s="21">
        <v>2</v>
      </c>
      <c r="T16" s="19">
        <f t="shared" si="0"/>
        <v>183</v>
      </c>
      <c r="U16" s="20">
        <f t="shared" si="1"/>
        <v>209</v>
      </c>
      <c r="V16" s="24">
        <f t="shared" si="2"/>
        <v>392</v>
      </c>
    </row>
    <row r="17" spans="1:22" x14ac:dyDescent="0.25">
      <c r="A17" s="5" t="s">
        <v>120</v>
      </c>
      <c r="B17" s="19">
        <v>2</v>
      </c>
      <c r="C17" s="20">
        <v>15</v>
      </c>
      <c r="D17" s="21">
        <v>17</v>
      </c>
      <c r="E17" s="22">
        <v>5</v>
      </c>
      <c r="F17" s="20">
        <v>49</v>
      </c>
      <c r="G17" s="23">
        <v>54</v>
      </c>
      <c r="H17" s="19">
        <v>0</v>
      </c>
      <c r="I17" s="20">
        <v>0</v>
      </c>
      <c r="J17" s="21">
        <v>0</v>
      </c>
      <c r="K17" s="22">
        <v>0</v>
      </c>
      <c r="L17" s="20">
        <v>4</v>
      </c>
      <c r="M17" s="23">
        <v>4</v>
      </c>
      <c r="N17" s="19">
        <v>0</v>
      </c>
      <c r="O17" s="20">
        <v>1</v>
      </c>
      <c r="P17" s="21">
        <v>1</v>
      </c>
      <c r="Q17" s="19">
        <v>0</v>
      </c>
      <c r="R17" s="20">
        <v>1</v>
      </c>
      <c r="S17" s="21">
        <v>1</v>
      </c>
      <c r="T17" s="19">
        <f t="shared" si="0"/>
        <v>7</v>
      </c>
      <c r="U17" s="20">
        <f t="shared" si="1"/>
        <v>70</v>
      </c>
      <c r="V17" s="24">
        <f t="shared" si="2"/>
        <v>77</v>
      </c>
    </row>
    <row r="18" spans="1:22" x14ac:dyDescent="0.25">
      <c r="A18" s="5" t="s">
        <v>121</v>
      </c>
      <c r="B18" s="19">
        <v>60</v>
      </c>
      <c r="C18" s="20">
        <v>82</v>
      </c>
      <c r="D18" s="21">
        <v>142</v>
      </c>
      <c r="E18" s="22">
        <v>150</v>
      </c>
      <c r="F18" s="20">
        <v>279</v>
      </c>
      <c r="G18" s="23">
        <v>429</v>
      </c>
      <c r="H18" s="19">
        <v>0</v>
      </c>
      <c r="I18" s="20">
        <v>0</v>
      </c>
      <c r="J18" s="21">
        <v>0</v>
      </c>
      <c r="K18" s="22">
        <v>9</v>
      </c>
      <c r="L18" s="20">
        <v>16</v>
      </c>
      <c r="M18" s="23">
        <v>25</v>
      </c>
      <c r="N18" s="19">
        <v>2</v>
      </c>
      <c r="O18" s="20">
        <v>4</v>
      </c>
      <c r="P18" s="21">
        <v>6</v>
      </c>
      <c r="Q18" s="19">
        <v>1</v>
      </c>
      <c r="R18" s="20">
        <v>8</v>
      </c>
      <c r="S18" s="21">
        <v>9</v>
      </c>
      <c r="T18" s="19">
        <f t="shared" si="0"/>
        <v>222</v>
      </c>
      <c r="U18" s="20">
        <f t="shared" si="1"/>
        <v>389</v>
      </c>
      <c r="V18" s="24">
        <f t="shared" si="2"/>
        <v>611</v>
      </c>
    </row>
    <row r="19" spans="1:22" x14ac:dyDescent="0.25">
      <c r="A19" s="5" t="s">
        <v>122</v>
      </c>
      <c r="B19" s="19">
        <v>20</v>
      </c>
      <c r="C19" s="20">
        <v>16</v>
      </c>
      <c r="D19" s="21">
        <v>36</v>
      </c>
      <c r="E19" s="22">
        <v>62</v>
      </c>
      <c r="F19" s="20">
        <v>43</v>
      </c>
      <c r="G19" s="23">
        <v>105</v>
      </c>
      <c r="H19" s="19">
        <v>0</v>
      </c>
      <c r="I19" s="20">
        <v>0</v>
      </c>
      <c r="J19" s="21">
        <v>0</v>
      </c>
      <c r="K19" s="22">
        <v>6</v>
      </c>
      <c r="L19" s="20">
        <v>8</v>
      </c>
      <c r="M19" s="23">
        <v>14</v>
      </c>
      <c r="N19" s="19">
        <v>2</v>
      </c>
      <c r="O19" s="20">
        <v>1</v>
      </c>
      <c r="P19" s="21">
        <v>3</v>
      </c>
      <c r="Q19" s="19">
        <v>0</v>
      </c>
      <c r="R19" s="20">
        <v>0</v>
      </c>
      <c r="S19" s="21">
        <v>0</v>
      </c>
      <c r="T19" s="19">
        <f t="shared" si="0"/>
        <v>90</v>
      </c>
      <c r="U19" s="20">
        <f t="shared" si="1"/>
        <v>68</v>
      </c>
      <c r="V19" s="24">
        <f t="shared" si="2"/>
        <v>158</v>
      </c>
    </row>
    <row r="20" spans="1:22" x14ac:dyDescent="0.25">
      <c r="A20" s="5" t="s">
        <v>123</v>
      </c>
      <c r="B20" s="19">
        <v>63</v>
      </c>
      <c r="C20" s="20">
        <v>51</v>
      </c>
      <c r="D20" s="21">
        <v>114</v>
      </c>
      <c r="E20" s="22">
        <v>165</v>
      </c>
      <c r="F20" s="20">
        <v>242</v>
      </c>
      <c r="G20" s="23">
        <v>407</v>
      </c>
      <c r="H20" s="19">
        <v>0</v>
      </c>
      <c r="I20" s="20">
        <v>0</v>
      </c>
      <c r="J20" s="21">
        <v>0</v>
      </c>
      <c r="K20" s="22">
        <v>24</v>
      </c>
      <c r="L20" s="20">
        <v>42</v>
      </c>
      <c r="M20" s="23">
        <v>66</v>
      </c>
      <c r="N20" s="19">
        <v>1</v>
      </c>
      <c r="O20" s="20">
        <v>0</v>
      </c>
      <c r="P20" s="21">
        <v>1</v>
      </c>
      <c r="Q20" s="19">
        <v>3</v>
      </c>
      <c r="R20" s="20">
        <v>4</v>
      </c>
      <c r="S20" s="21">
        <v>7</v>
      </c>
      <c r="T20" s="19">
        <f t="shared" si="0"/>
        <v>256</v>
      </c>
      <c r="U20" s="20">
        <f t="shared" si="1"/>
        <v>339</v>
      </c>
      <c r="V20" s="24">
        <f t="shared" si="2"/>
        <v>595</v>
      </c>
    </row>
    <row r="21" spans="1:22" x14ac:dyDescent="0.25">
      <c r="A21" s="5" t="s">
        <v>124</v>
      </c>
      <c r="B21" s="19">
        <v>12</v>
      </c>
      <c r="C21" s="20">
        <v>20</v>
      </c>
      <c r="D21" s="21">
        <v>32</v>
      </c>
      <c r="E21" s="22">
        <v>15</v>
      </c>
      <c r="F21" s="20">
        <v>36</v>
      </c>
      <c r="G21" s="23">
        <v>51</v>
      </c>
      <c r="H21" s="19">
        <v>0</v>
      </c>
      <c r="I21" s="20">
        <v>0</v>
      </c>
      <c r="J21" s="21">
        <v>0</v>
      </c>
      <c r="K21" s="22">
        <v>1</v>
      </c>
      <c r="L21" s="20">
        <v>3</v>
      </c>
      <c r="M21" s="23">
        <v>4</v>
      </c>
      <c r="N21" s="19">
        <v>0</v>
      </c>
      <c r="O21" s="20">
        <v>0</v>
      </c>
      <c r="P21" s="21">
        <v>0</v>
      </c>
      <c r="Q21" s="19">
        <v>0</v>
      </c>
      <c r="R21" s="20">
        <v>0</v>
      </c>
      <c r="S21" s="21">
        <v>0</v>
      </c>
      <c r="T21" s="19">
        <f t="shared" si="0"/>
        <v>28</v>
      </c>
      <c r="U21" s="20">
        <f t="shared" si="1"/>
        <v>59</v>
      </c>
      <c r="V21" s="24">
        <f t="shared" si="2"/>
        <v>87</v>
      </c>
    </row>
    <row r="22" spans="1:22" x14ac:dyDescent="0.25">
      <c r="A22" s="5" t="s">
        <v>125</v>
      </c>
      <c r="B22" s="19">
        <v>4</v>
      </c>
      <c r="C22" s="20">
        <v>3</v>
      </c>
      <c r="D22" s="21">
        <v>7</v>
      </c>
      <c r="E22" s="22">
        <v>20</v>
      </c>
      <c r="F22" s="20">
        <v>13</v>
      </c>
      <c r="G22" s="23">
        <v>33</v>
      </c>
      <c r="H22" s="19">
        <v>0</v>
      </c>
      <c r="I22" s="20">
        <v>0</v>
      </c>
      <c r="J22" s="21">
        <v>0</v>
      </c>
      <c r="K22" s="22">
        <v>0</v>
      </c>
      <c r="L22" s="20">
        <v>0</v>
      </c>
      <c r="M22" s="23">
        <v>0</v>
      </c>
      <c r="N22" s="19">
        <v>0</v>
      </c>
      <c r="O22" s="20">
        <v>0</v>
      </c>
      <c r="P22" s="21">
        <v>0</v>
      </c>
      <c r="Q22" s="19">
        <v>0</v>
      </c>
      <c r="R22" s="20">
        <v>0</v>
      </c>
      <c r="S22" s="21">
        <v>0</v>
      </c>
      <c r="T22" s="19">
        <f t="shared" si="0"/>
        <v>24</v>
      </c>
      <c r="U22" s="20">
        <f t="shared" si="1"/>
        <v>16</v>
      </c>
      <c r="V22" s="24">
        <f t="shared" si="2"/>
        <v>40</v>
      </c>
    </row>
    <row r="23" spans="1:22" x14ac:dyDescent="0.25">
      <c r="A23" s="5" t="s">
        <v>126</v>
      </c>
      <c r="B23" s="19">
        <v>9</v>
      </c>
      <c r="C23" s="20">
        <v>3</v>
      </c>
      <c r="D23" s="21">
        <v>12</v>
      </c>
      <c r="E23" s="22">
        <v>14</v>
      </c>
      <c r="F23" s="20">
        <v>8</v>
      </c>
      <c r="G23" s="23">
        <v>22</v>
      </c>
      <c r="H23" s="19">
        <v>0</v>
      </c>
      <c r="I23" s="20">
        <v>0</v>
      </c>
      <c r="J23" s="21">
        <v>0</v>
      </c>
      <c r="K23" s="22">
        <v>2</v>
      </c>
      <c r="L23" s="20">
        <v>1</v>
      </c>
      <c r="M23" s="23">
        <v>3</v>
      </c>
      <c r="N23" s="19">
        <v>1</v>
      </c>
      <c r="O23" s="20">
        <v>0</v>
      </c>
      <c r="P23" s="21">
        <v>1</v>
      </c>
      <c r="Q23" s="19">
        <v>0</v>
      </c>
      <c r="R23" s="20">
        <v>1</v>
      </c>
      <c r="S23" s="21">
        <v>1</v>
      </c>
      <c r="T23" s="19">
        <f t="shared" si="0"/>
        <v>26</v>
      </c>
      <c r="U23" s="20">
        <f t="shared" si="1"/>
        <v>13</v>
      </c>
      <c r="V23" s="24">
        <f t="shared" si="2"/>
        <v>39</v>
      </c>
    </row>
    <row r="24" spans="1:22" x14ac:dyDescent="0.25">
      <c r="A24" s="5" t="s">
        <v>127</v>
      </c>
      <c r="B24" s="19">
        <v>210</v>
      </c>
      <c r="C24" s="20">
        <v>17</v>
      </c>
      <c r="D24" s="21">
        <v>227</v>
      </c>
      <c r="E24" s="22">
        <v>235</v>
      </c>
      <c r="F24" s="20">
        <v>51</v>
      </c>
      <c r="G24" s="23">
        <v>286</v>
      </c>
      <c r="H24" s="19">
        <v>0</v>
      </c>
      <c r="I24" s="20">
        <v>0</v>
      </c>
      <c r="J24" s="21">
        <v>0</v>
      </c>
      <c r="K24" s="22">
        <v>104</v>
      </c>
      <c r="L24" s="20">
        <v>29</v>
      </c>
      <c r="M24" s="23">
        <v>133</v>
      </c>
      <c r="N24" s="19">
        <v>31</v>
      </c>
      <c r="O24" s="20">
        <v>12</v>
      </c>
      <c r="P24" s="21">
        <v>43</v>
      </c>
      <c r="Q24" s="19">
        <v>10</v>
      </c>
      <c r="R24" s="20">
        <v>1</v>
      </c>
      <c r="S24" s="21">
        <v>11</v>
      </c>
      <c r="T24" s="19">
        <f t="shared" si="0"/>
        <v>590</v>
      </c>
      <c r="U24" s="20">
        <f t="shared" si="1"/>
        <v>110</v>
      </c>
      <c r="V24" s="24">
        <f t="shared" si="2"/>
        <v>700</v>
      </c>
    </row>
    <row r="25" spans="1:22" x14ac:dyDescent="0.25">
      <c r="A25" s="5" t="s">
        <v>128</v>
      </c>
      <c r="B25" s="19">
        <v>69</v>
      </c>
      <c r="C25" s="20">
        <v>62</v>
      </c>
      <c r="D25" s="21">
        <v>131</v>
      </c>
      <c r="E25" s="22">
        <v>171</v>
      </c>
      <c r="F25" s="20">
        <v>146</v>
      </c>
      <c r="G25" s="23">
        <v>317</v>
      </c>
      <c r="H25" s="19">
        <v>0</v>
      </c>
      <c r="I25" s="20">
        <v>0</v>
      </c>
      <c r="J25" s="21">
        <v>0</v>
      </c>
      <c r="K25" s="22">
        <v>64</v>
      </c>
      <c r="L25" s="20">
        <v>95</v>
      </c>
      <c r="M25" s="23">
        <v>159</v>
      </c>
      <c r="N25" s="19">
        <v>6</v>
      </c>
      <c r="O25" s="20">
        <v>10</v>
      </c>
      <c r="P25" s="21">
        <v>16</v>
      </c>
      <c r="Q25" s="19">
        <v>0</v>
      </c>
      <c r="R25" s="20">
        <v>2</v>
      </c>
      <c r="S25" s="21">
        <v>2</v>
      </c>
      <c r="T25" s="19">
        <f t="shared" si="0"/>
        <v>310</v>
      </c>
      <c r="U25" s="20">
        <f t="shared" si="1"/>
        <v>315</v>
      </c>
      <c r="V25" s="24">
        <f t="shared" si="2"/>
        <v>625</v>
      </c>
    </row>
    <row r="26" spans="1:22" x14ac:dyDescent="0.25">
      <c r="A26" s="5" t="s">
        <v>129</v>
      </c>
      <c r="B26" s="19">
        <v>60.5</v>
      </c>
      <c r="C26" s="20">
        <v>101.5</v>
      </c>
      <c r="D26" s="21">
        <v>162</v>
      </c>
      <c r="E26" s="22">
        <v>93.5</v>
      </c>
      <c r="F26" s="20">
        <v>223.5</v>
      </c>
      <c r="G26" s="23">
        <v>317</v>
      </c>
      <c r="H26" s="19">
        <v>0</v>
      </c>
      <c r="I26" s="20">
        <v>0</v>
      </c>
      <c r="J26" s="21">
        <v>0</v>
      </c>
      <c r="K26" s="22">
        <v>3</v>
      </c>
      <c r="L26" s="20">
        <v>12</v>
      </c>
      <c r="M26" s="23">
        <v>15</v>
      </c>
      <c r="N26" s="19">
        <v>1</v>
      </c>
      <c r="O26" s="20">
        <v>0</v>
      </c>
      <c r="P26" s="21">
        <v>1</v>
      </c>
      <c r="Q26" s="19">
        <v>0</v>
      </c>
      <c r="R26" s="20">
        <v>1</v>
      </c>
      <c r="S26" s="21">
        <v>1</v>
      </c>
      <c r="T26" s="19">
        <f t="shared" si="0"/>
        <v>158</v>
      </c>
      <c r="U26" s="20">
        <f t="shared" si="1"/>
        <v>338</v>
      </c>
      <c r="V26" s="24">
        <f t="shared" si="2"/>
        <v>496</v>
      </c>
    </row>
    <row r="27" spans="1:22" x14ac:dyDescent="0.25">
      <c r="A27" s="5" t="s">
        <v>130</v>
      </c>
      <c r="B27" s="19">
        <v>29</v>
      </c>
      <c r="C27" s="20">
        <v>9</v>
      </c>
      <c r="D27" s="21">
        <v>38</v>
      </c>
      <c r="E27" s="22">
        <v>73</v>
      </c>
      <c r="F27" s="20">
        <v>60</v>
      </c>
      <c r="G27" s="23">
        <v>133</v>
      </c>
      <c r="H27" s="19">
        <v>0</v>
      </c>
      <c r="I27" s="20">
        <v>0</v>
      </c>
      <c r="J27" s="21">
        <v>0</v>
      </c>
      <c r="K27" s="22">
        <v>5</v>
      </c>
      <c r="L27" s="20">
        <v>7</v>
      </c>
      <c r="M27" s="23">
        <v>12</v>
      </c>
      <c r="N27" s="19">
        <v>0</v>
      </c>
      <c r="O27" s="20">
        <v>0</v>
      </c>
      <c r="P27" s="21">
        <v>0</v>
      </c>
      <c r="Q27" s="19">
        <v>1</v>
      </c>
      <c r="R27" s="20">
        <v>0</v>
      </c>
      <c r="S27" s="21">
        <v>1</v>
      </c>
      <c r="T27" s="19">
        <f t="shared" si="0"/>
        <v>108</v>
      </c>
      <c r="U27" s="20">
        <f t="shared" si="1"/>
        <v>76</v>
      </c>
      <c r="V27" s="24">
        <f t="shared" si="2"/>
        <v>184</v>
      </c>
    </row>
    <row r="28" spans="1:22" x14ac:dyDescent="0.25">
      <c r="A28" s="5" t="s">
        <v>131</v>
      </c>
      <c r="B28" s="19">
        <v>504</v>
      </c>
      <c r="C28" s="20">
        <v>234</v>
      </c>
      <c r="D28" s="21">
        <v>738</v>
      </c>
      <c r="E28" s="22">
        <v>495</v>
      </c>
      <c r="F28" s="20">
        <v>407</v>
      </c>
      <c r="G28" s="23">
        <v>902</v>
      </c>
      <c r="H28" s="19">
        <v>216</v>
      </c>
      <c r="I28" s="20">
        <v>175</v>
      </c>
      <c r="J28" s="21">
        <v>391</v>
      </c>
      <c r="K28" s="22">
        <v>156</v>
      </c>
      <c r="L28" s="20">
        <v>105</v>
      </c>
      <c r="M28" s="23">
        <v>261</v>
      </c>
      <c r="N28" s="19">
        <v>49</v>
      </c>
      <c r="O28" s="20">
        <v>41</v>
      </c>
      <c r="P28" s="21">
        <v>90</v>
      </c>
      <c r="Q28" s="19">
        <v>26</v>
      </c>
      <c r="R28" s="20">
        <v>12</v>
      </c>
      <c r="S28" s="21">
        <v>38</v>
      </c>
      <c r="T28" s="19">
        <f t="shared" si="0"/>
        <v>1446</v>
      </c>
      <c r="U28" s="20">
        <f t="shared" si="1"/>
        <v>974</v>
      </c>
      <c r="V28" s="24">
        <f t="shared" si="2"/>
        <v>2420</v>
      </c>
    </row>
    <row r="29" spans="1:22" x14ac:dyDescent="0.25">
      <c r="A29" s="5" t="s">
        <v>132</v>
      </c>
      <c r="B29" s="19">
        <v>21</v>
      </c>
      <c r="C29" s="20">
        <v>15</v>
      </c>
      <c r="D29" s="21">
        <v>36</v>
      </c>
      <c r="E29" s="22">
        <v>43</v>
      </c>
      <c r="F29" s="20">
        <v>38</v>
      </c>
      <c r="G29" s="23">
        <v>81</v>
      </c>
      <c r="H29" s="19">
        <v>0</v>
      </c>
      <c r="I29" s="20">
        <v>0</v>
      </c>
      <c r="J29" s="21">
        <v>0</v>
      </c>
      <c r="K29" s="22">
        <v>3</v>
      </c>
      <c r="L29" s="20">
        <v>4</v>
      </c>
      <c r="M29" s="23">
        <v>7</v>
      </c>
      <c r="N29" s="19">
        <v>0</v>
      </c>
      <c r="O29" s="20">
        <v>1</v>
      </c>
      <c r="P29" s="21">
        <v>1</v>
      </c>
      <c r="Q29" s="19">
        <v>0</v>
      </c>
      <c r="R29" s="20">
        <v>0</v>
      </c>
      <c r="S29" s="21">
        <v>0</v>
      </c>
      <c r="T29" s="19">
        <f t="shared" si="0"/>
        <v>67</v>
      </c>
      <c r="U29" s="20">
        <f t="shared" si="1"/>
        <v>58</v>
      </c>
      <c r="V29" s="24">
        <f t="shared" si="2"/>
        <v>125</v>
      </c>
    </row>
    <row r="30" spans="1:22" x14ac:dyDescent="0.25">
      <c r="A30" s="5" t="s">
        <v>134</v>
      </c>
      <c r="B30" s="19">
        <v>10</v>
      </c>
      <c r="C30" s="20">
        <v>54</v>
      </c>
      <c r="D30" s="21">
        <v>64</v>
      </c>
      <c r="E30" s="22">
        <v>19</v>
      </c>
      <c r="F30" s="20">
        <v>101</v>
      </c>
      <c r="G30" s="23">
        <v>120</v>
      </c>
      <c r="H30" s="19">
        <v>0</v>
      </c>
      <c r="I30" s="20">
        <v>0</v>
      </c>
      <c r="J30" s="21">
        <v>0</v>
      </c>
      <c r="K30" s="22">
        <v>5</v>
      </c>
      <c r="L30" s="20">
        <v>9</v>
      </c>
      <c r="M30" s="23">
        <v>14</v>
      </c>
      <c r="N30" s="19">
        <v>0</v>
      </c>
      <c r="O30" s="20">
        <v>1</v>
      </c>
      <c r="P30" s="21">
        <v>1</v>
      </c>
      <c r="Q30" s="19">
        <v>2</v>
      </c>
      <c r="R30" s="20">
        <v>3</v>
      </c>
      <c r="S30" s="21">
        <v>5</v>
      </c>
      <c r="T30" s="19">
        <f t="shared" si="0"/>
        <v>36</v>
      </c>
      <c r="U30" s="20">
        <f t="shared" si="1"/>
        <v>168</v>
      </c>
      <c r="V30" s="24">
        <f t="shared" si="2"/>
        <v>204</v>
      </c>
    </row>
    <row r="31" spans="1:22" x14ac:dyDescent="0.25">
      <c r="A31" s="5" t="s">
        <v>135</v>
      </c>
      <c r="B31" s="19">
        <v>17</v>
      </c>
      <c r="C31" s="20">
        <v>12</v>
      </c>
      <c r="D31" s="21">
        <v>29</v>
      </c>
      <c r="E31" s="22">
        <v>32</v>
      </c>
      <c r="F31" s="20">
        <v>52</v>
      </c>
      <c r="G31" s="23">
        <v>84</v>
      </c>
      <c r="H31" s="19">
        <v>0</v>
      </c>
      <c r="I31" s="20">
        <v>0</v>
      </c>
      <c r="J31" s="21">
        <v>0</v>
      </c>
      <c r="K31" s="22">
        <v>2</v>
      </c>
      <c r="L31" s="20">
        <v>1</v>
      </c>
      <c r="M31" s="23">
        <v>3</v>
      </c>
      <c r="N31" s="19">
        <v>1</v>
      </c>
      <c r="O31" s="20">
        <v>1</v>
      </c>
      <c r="P31" s="21">
        <v>2</v>
      </c>
      <c r="Q31" s="19">
        <v>1</v>
      </c>
      <c r="R31" s="20">
        <v>2</v>
      </c>
      <c r="S31" s="21">
        <v>3</v>
      </c>
      <c r="T31" s="19">
        <f t="shared" si="0"/>
        <v>53</v>
      </c>
      <c r="U31" s="20">
        <f t="shared" si="1"/>
        <v>68</v>
      </c>
      <c r="V31" s="24">
        <f t="shared" si="2"/>
        <v>121</v>
      </c>
    </row>
    <row r="32" spans="1:22" ht="15.75" thickBot="1" x14ac:dyDescent="0.3">
      <c r="A32" s="5" t="s">
        <v>136</v>
      </c>
      <c r="B32" s="19">
        <v>2</v>
      </c>
      <c r="C32" s="20">
        <v>3</v>
      </c>
      <c r="D32" s="21">
        <v>5</v>
      </c>
      <c r="E32" s="22">
        <v>14</v>
      </c>
      <c r="F32" s="20">
        <v>10</v>
      </c>
      <c r="G32" s="23">
        <v>24</v>
      </c>
      <c r="H32" s="19">
        <v>0</v>
      </c>
      <c r="I32" s="20">
        <v>0</v>
      </c>
      <c r="J32" s="21">
        <v>0</v>
      </c>
      <c r="K32" s="22">
        <v>1</v>
      </c>
      <c r="L32" s="20">
        <v>1</v>
      </c>
      <c r="M32" s="23">
        <v>2</v>
      </c>
      <c r="N32" s="19">
        <v>0</v>
      </c>
      <c r="O32" s="20">
        <v>0</v>
      </c>
      <c r="P32" s="21">
        <v>0</v>
      </c>
      <c r="Q32" s="19">
        <v>0</v>
      </c>
      <c r="R32" s="20">
        <v>1</v>
      </c>
      <c r="S32" s="21">
        <v>1</v>
      </c>
      <c r="T32" s="19">
        <f t="shared" si="0"/>
        <v>17</v>
      </c>
      <c r="U32" s="20">
        <f t="shared" si="1"/>
        <v>15</v>
      </c>
      <c r="V32" s="24">
        <f t="shared" si="2"/>
        <v>32</v>
      </c>
    </row>
    <row r="33" spans="1:22" s="2" customFormat="1" ht="15.75" thickBot="1" x14ac:dyDescent="0.3">
      <c r="A33" s="3" t="s">
        <v>6</v>
      </c>
      <c r="B33" s="31">
        <v>1735.5</v>
      </c>
      <c r="C33" s="32">
        <v>1077.5</v>
      </c>
      <c r="D33" s="33">
        <v>2813</v>
      </c>
      <c r="E33" s="34">
        <v>2605.5</v>
      </c>
      <c r="F33" s="32">
        <v>2691.5</v>
      </c>
      <c r="G33" s="35">
        <v>5297</v>
      </c>
      <c r="H33" s="31">
        <v>247</v>
      </c>
      <c r="I33" s="32">
        <v>224</v>
      </c>
      <c r="J33" s="33">
        <v>471</v>
      </c>
      <c r="K33" s="34">
        <v>554</v>
      </c>
      <c r="L33" s="32">
        <v>470</v>
      </c>
      <c r="M33" s="35">
        <v>1024</v>
      </c>
      <c r="N33" s="31">
        <v>140</v>
      </c>
      <c r="O33" s="32">
        <v>99</v>
      </c>
      <c r="P33" s="33">
        <v>239</v>
      </c>
      <c r="Q33" s="31">
        <v>64</v>
      </c>
      <c r="R33" s="32">
        <v>53</v>
      </c>
      <c r="S33" s="33">
        <v>117</v>
      </c>
      <c r="T33" s="31">
        <f t="shared" si="0"/>
        <v>5346</v>
      </c>
      <c r="U33" s="32">
        <f t="shared" si="1"/>
        <v>4615</v>
      </c>
      <c r="V33" s="36">
        <f t="shared" si="2"/>
        <v>9961</v>
      </c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</vt:i4>
      </vt:variant>
    </vt:vector>
  </HeadingPairs>
  <TitlesOfParts>
    <vt:vector size="45" baseType="lpstr">
      <vt:lpstr>Contents</vt:lpstr>
      <vt:lpstr>Time series N &amp; % of firsts</vt:lpstr>
      <vt:lpstr>CLS Tripos N</vt:lpstr>
      <vt:lpstr>CLS Tripos %</vt:lpstr>
      <vt:lpstr>CLS Tripos % of gender</vt:lpstr>
      <vt:lpstr>CLS Prelim other N</vt:lpstr>
      <vt:lpstr>CLS Prelim other %</vt:lpstr>
      <vt:lpstr>CLS Prelim other % by gender</vt:lpstr>
      <vt:lpstr>All CLS by subject N</vt:lpstr>
      <vt:lpstr>All CLS by subject %</vt:lpstr>
      <vt:lpstr>All CLS by subject % by gender</vt:lpstr>
      <vt:lpstr>NCL Tripos N</vt:lpstr>
      <vt:lpstr>NCL Tripos %</vt:lpstr>
      <vt:lpstr>NCL Tripos % by gender</vt:lpstr>
      <vt:lpstr>NCL Prelim other N</vt:lpstr>
      <vt:lpstr>NCL Prelim other %</vt:lpstr>
      <vt:lpstr>NCL Prelim other % by gender</vt:lpstr>
      <vt:lpstr>Final Med Vet N</vt:lpstr>
      <vt:lpstr>Final Med Vet %</vt:lpstr>
      <vt:lpstr>Final Med Vet % by gender</vt:lpstr>
      <vt:lpstr>DDH abroad N &amp; %</vt:lpstr>
      <vt:lpstr>CLS Tripos by college N</vt:lpstr>
      <vt:lpstr>CLS Tripos by college %</vt:lpstr>
      <vt:lpstr>CLS Tripos by college % by gen</vt:lpstr>
      <vt:lpstr>CLS Prelim other by college N</vt:lpstr>
      <vt:lpstr>CLS Prelim other by college %</vt:lpstr>
      <vt:lpstr>CLS Prelim other by coll % by g</vt:lpstr>
      <vt:lpstr>All CLS by college N</vt:lpstr>
      <vt:lpstr>All CLS by college %</vt:lpstr>
      <vt:lpstr>All CLS by college % by gender</vt:lpstr>
      <vt:lpstr>NCL Tripos by college N</vt:lpstr>
      <vt:lpstr>NCL Tripos by college %</vt:lpstr>
      <vt:lpstr>NCL Tripos by college % by gen</vt:lpstr>
      <vt:lpstr>NCL Prelim other by college N</vt:lpstr>
      <vt:lpstr>NCL Prelim other by college %</vt:lpstr>
      <vt:lpstr>NCL Prelim other by college gen</vt:lpstr>
      <vt:lpstr>Final Med Vet by college N</vt:lpstr>
      <vt:lpstr>Final Med Vet by college %</vt:lpstr>
      <vt:lpstr>Final Med Vet by college % by g</vt:lpstr>
      <vt:lpstr>DDH abroad by college N &amp; %</vt:lpstr>
      <vt:lpstr>All results by ethnicity N &amp; %</vt:lpstr>
      <vt:lpstr>All results by disability N &amp; %</vt:lpstr>
      <vt:lpstr>All results by School N &amp; %</vt:lpstr>
      <vt:lpstr>'NCL Prelim other by college gen'!Print_Area</vt:lpstr>
      <vt:lpstr>'Time series N &amp; % of firsts'!Print_Area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Laura Hall</cp:lastModifiedBy>
  <cp:lastPrinted>2017-10-19T11:45:37Z</cp:lastPrinted>
  <dcterms:created xsi:type="dcterms:W3CDTF">2017-08-17T06:49:51Z</dcterms:created>
  <dcterms:modified xsi:type="dcterms:W3CDTF">2018-08-16T13:27:44Z</dcterms:modified>
</cp:coreProperties>
</file>